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15195" windowHeight="10485"/>
  </bookViews>
  <sheets>
    <sheet name="Sheet1" sheetId="4" r:id="rId1"/>
    <sheet name="Station info" sheetId="1" r:id="rId2"/>
    <sheet name="Check gaugings" sheetId="2" r:id="rId3"/>
    <sheet name="Rating table" sheetId="3" r:id="rId4"/>
  </sheets>
  <calcPr calcId="125725"/>
</workbook>
</file>

<file path=xl/calcChain.xml><?xml version="1.0" encoding="utf-8"?>
<calcChain xmlns="http://schemas.openxmlformats.org/spreadsheetml/2006/main">
  <c r="B185" i="3"/>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184"/>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99"/>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54"/>
  <c r="B35"/>
  <c r="B36"/>
  <c r="B37"/>
  <c r="B38"/>
  <c r="B39"/>
  <c r="B40"/>
  <c r="B41"/>
  <c r="B42"/>
  <c r="B43"/>
  <c r="B44"/>
  <c r="B45"/>
  <c r="B46"/>
  <c r="B47"/>
  <c r="B48"/>
  <c r="B49"/>
  <c r="B50"/>
  <c r="B51"/>
  <c r="B52"/>
  <c r="B53"/>
  <c r="B34"/>
  <c r="B25"/>
  <c r="B26"/>
  <c r="B27"/>
  <c r="B28"/>
  <c r="B29"/>
  <c r="B30"/>
  <c r="B31"/>
  <c r="B32"/>
  <c r="B33"/>
  <c r="B24"/>
  <c r="B23"/>
  <c r="B14"/>
  <c r="B15"/>
  <c r="B16"/>
  <c r="B17"/>
  <c r="B18"/>
  <c r="B19"/>
  <c r="B20"/>
  <c r="B21"/>
  <c r="B22"/>
  <c r="B13"/>
</calcChain>
</file>

<file path=xl/sharedStrings.xml><?xml version="1.0" encoding="utf-8"?>
<sst xmlns="http://schemas.openxmlformats.org/spreadsheetml/2006/main" count="844" uniqueCount="221">
  <si>
    <t>Station</t>
  </si>
  <si>
    <t>River</t>
  </si>
  <si>
    <t>Local number</t>
  </si>
  <si>
    <t>ID</t>
  </si>
  <si>
    <t>Station type</t>
  </si>
  <si>
    <t>Triangular profile flat-vee weir</t>
  </si>
  <si>
    <t>Briantspuddle</t>
  </si>
  <si>
    <t>Piddle</t>
  </si>
  <si>
    <t>General issues</t>
  </si>
  <si>
    <t>Rating</t>
  </si>
  <si>
    <t>Theoretical rating</t>
  </si>
  <si>
    <t>Weir performance</t>
  </si>
  <si>
    <t>Performs to British Standard (no deviation)</t>
  </si>
  <si>
    <t>Bypass flow</t>
  </si>
  <si>
    <t>Frequent or significant bypass flow</t>
  </si>
  <si>
    <t>Weed growth partially managed</t>
  </si>
  <si>
    <t>Weed growth</t>
  </si>
  <si>
    <t>Rating type</t>
  </si>
  <si>
    <t>Accuracy of stage measurement</t>
  </si>
  <si>
    <t>Typical value for full flow range</t>
  </si>
  <si>
    <t>mm</t>
  </si>
  <si>
    <t>Typical value at high flows</t>
  </si>
  <si>
    <t>Typical value at low flows</t>
  </si>
  <si>
    <t>Modularity</t>
  </si>
  <si>
    <t>Always within modular range</t>
  </si>
  <si>
    <t>Gaugings over 0.5 x QMED highlighted in blue, gaugings under Q95 highlighted in yellow</t>
  </si>
  <si>
    <t>Y</t>
  </si>
  <si>
    <t>No.</t>
  </si>
  <si>
    <t>Date of gauging</t>
  </si>
  <si>
    <t>Observed stage at gauging</t>
  </si>
  <si>
    <t>Observed flow at gauging</t>
  </si>
  <si>
    <t>Suitability of gauging</t>
  </si>
  <si>
    <t>Corresponding station flow</t>
  </si>
  <si>
    <t>User comment (optional)</t>
  </si>
  <si>
    <t>Deviation</t>
  </si>
  <si>
    <t>Info</t>
  </si>
  <si>
    <t>In POC?</t>
  </si>
  <si>
    <t>dd-mmm-yyyy</t>
  </si>
  <si>
    <t>m</t>
  </si>
  <si>
    <r>
      <t>m</t>
    </r>
    <r>
      <rPr>
        <vertAlign val="superscript"/>
        <sz val="10"/>
        <color indexed="21"/>
        <rFont val="Arial"/>
        <family val="2"/>
      </rPr>
      <t>3</t>
    </r>
    <r>
      <rPr>
        <sz val="10"/>
        <color indexed="21"/>
        <rFont val="Arial"/>
        <family val="2"/>
      </rPr>
      <t>s</t>
    </r>
    <r>
      <rPr>
        <vertAlign val="superscript"/>
        <sz val="10"/>
        <color indexed="21"/>
        <rFont val="Arial"/>
        <family val="2"/>
      </rPr>
      <t>-1</t>
    </r>
  </si>
  <si>
    <t>(Y/N)</t>
  </si>
  <si>
    <t>%</t>
  </si>
  <si>
    <t>y</t>
  </si>
  <si>
    <t>Includes bypassing flow</t>
  </si>
  <si>
    <t xml:space="preserve"> ---</t>
  </si>
  <si>
    <t>n</t>
  </si>
  <si>
    <t>Quality scores</t>
  </si>
  <si>
    <t>Attribute code</t>
  </si>
  <si>
    <t>Attribute description</t>
  </si>
  <si>
    <t>Look-up table</t>
  </si>
  <si>
    <t>Weight</t>
  </si>
  <si>
    <t>Value</t>
  </si>
  <si>
    <t>Grade</t>
  </si>
  <si>
    <t>Score</t>
  </si>
  <si>
    <t>Classification</t>
  </si>
  <si>
    <t>1 (Worst)</t>
  </si>
  <si>
    <t>5 (Best)</t>
  </si>
  <si>
    <t>High Flows</t>
  </si>
  <si>
    <t>S-H1</t>
  </si>
  <si>
    <t>Width of 95% confidence interval based on BS3680 (as a % of QMED)</t>
  </si>
  <si>
    <t>&gt; 25</t>
  </si>
  <si>
    <t>20 - 25</t>
  </si>
  <si>
    <t>15 - 20</t>
  </si>
  <si>
    <t>10 - 15</t>
  </si>
  <si>
    <r>
      <t>£</t>
    </r>
    <r>
      <rPr>
        <sz val="8"/>
        <rFont val="Arial"/>
        <family val="2"/>
      </rPr>
      <t xml:space="preserve"> 10</t>
    </r>
  </si>
  <si>
    <t>S-H2</t>
  </si>
  <si>
    <t xml:space="preserve">Significance of missing data </t>
  </si>
  <si>
    <t xml:space="preserve">Significant </t>
  </si>
  <si>
    <t>Some</t>
  </si>
  <si>
    <t>Insignificant</t>
  </si>
  <si>
    <t>S-H3</t>
  </si>
  <si>
    <t>Effective accuracy of upstream level measurement (mm)</t>
  </si>
  <si>
    <t>&gt; ± 30</t>
  </si>
  <si>
    <t>± 20 - 30</t>
  </si>
  <si>
    <t>± 10 - 20</t>
  </si>
  <si>
    <t>± 6 - 10</t>
  </si>
  <si>
    <r>
      <t>£</t>
    </r>
    <r>
      <rPr>
        <sz val="8"/>
        <rFont val="Arial"/>
        <family val="2"/>
      </rPr>
      <t xml:space="preserve"> ± 6</t>
    </r>
  </si>
  <si>
    <t>S-H4</t>
  </si>
  <si>
    <t xml:space="preserve">Occurrence of unmeasured bypass flow </t>
  </si>
  <si>
    <t>Severe / frequent</t>
  </si>
  <si>
    <t>Infrequent / minor</t>
  </si>
  <si>
    <t>Rare / none</t>
  </si>
  <si>
    <t>S-H5</t>
  </si>
  <si>
    <r>
      <t xml:space="preserve">Percentage archived flows (over 0.5x QMED) within ±10% of gauged </t>
    </r>
    <r>
      <rPr>
        <b/>
        <sz val="8"/>
        <rFont val="Arial"/>
        <family val="2"/>
      </rPr>
      <t>AND</t>
    </r>
    <r>
      <rPr>
        <sz val="8"/>
        <rFont val="Arial"/>
        <family val="2"/>
      </rPr>
      <t>/</t>
    </r>
    <r>
      <rPr>
        <b/>
        <sz val="8"/>
        <rFont val="Arial"/>
        <family val="2"/>
      </rPr>
      <t>OR</t>
    </r>
    <r>
      <rPr>
        <sz val="8"/>
        <rFont val="Arial"/>
        <family val="2"/>
      </rPr>
      <t xml:space="preserve"> Deviation from BS </t>
    </r>
  </si>
  <si>
    <t>0 - 30</t>
  </si>
  <si>
    <t>30 - 45</t>
  </si>
  <si>
    <t>45 - 60</t>
  </si>
  <si>
    <t>60 - 75</t>
  </si>
  <si>
    <t>75 - 100</t>
  </si>
  <si>
    <t>S-H6</t>
  </si>
  <si>
    <t>Corrections applied for non-modular flows</t>
  </si>
  <si>
    <t>Uncorrected theoretical rating used for non-modular flows</t>
  </si>
  <si>
    <t xml:space="preserve">Adjusted or calibrated rating table for non-modular flows </t>
  </si>
  <si>
    <t xml:space="preserve">Correction factor based on d/s level applied for non-modular flows </t>
  </si>
  <si>
    <t xml:space="preserve">Correction factor based on crest-tapping applied for non-modular flows </t>
  </si>
  <si>
    <t>High flows "always" within modular range</t>
  </si>
  <si>
    <t>Modular limit, if non-modular flows occur within some/all of high-flows range</t>
  </si>
  <si>
    <t>Less than QMED / unknown</t>
  </si>
  <si>
    <t>Between QMED and 1.5 x QMED</t>
  </si>
  <si>
    <t>Greater than 1.5 x QMED</t>
  </si>
  <si>
    <t>Average annual number of gaugings at flows over 0.5 x QMED</t>
  </si>
  <si>
    <r>
      <t>'</t>
    </r>
    <r>
      <rPr>
        <sz val="8"/>
        <color indexed="8"/>
        <rFont val="Symbol"/>
        <family val="1"/>
        <charset val="2"/>
      </rPr>
      <t>£</t>
    </r>
    <r>
      <rPr>
        <sz val="8"/>
        <color indexed="8"/>
        <rFont val="Arial"/>
        <family val="2"/>
      </rPr>
      <t xml:space="preserve"> 0.1</t>
    </r>
  </si>
  <si>
    <t>0.1 - 0.5</t>
  </si>
  <si>
    <t>0.5 - 1</t>
  </si>
  <si>
    <t>1 - 2</t>
  </si>
  <si>
    <t>&gt; 2</t>
  </si>
  <si>
    <t>0</t>
  </si>
  <si>
    <t xml:space="preserve">Maximum gauged flow ÷ maximum archived flow </t>
  </si>
  <si>
    <r>
      <t>'</t>
    </r>
    <r>
      <rPr>
        <sz val="8"/>
        <color indexed="8"/>
        <rFont val="Symbol"/>
        <family val="1"/>
        <charset val="2"/>
      </rPr>
      <t>£</t>
    </r>
    <r>
      <rPr>
        <sz val="8"/>
        <color indexed="8"/>
        <rFont val="Arial"/>
        <family val="2"/>
      </rPr>
      <t xml:space="preserve"> 0.5</t>
    </r>
  </si>
  <si>
    <t>0.5 - 0.7</t>
  </si>
  <si>
    <t>0.7 - 0.8</t>
  </si>
  <si>
    <t>0.8 - 0.9</t>
  </si>
  <si>
    <t>&gt; 0.9</t>
  </si>
  <si>
    <t xml:space="preserve">0 </t>
  </si>
  <si>
    <t>Longest gap length between gaugings (years)</t>
  </si>
  <si>
    <t>&gt; 5</t>
  </si>
  <si>
    <t>2 - 5</t>
  </si>
  <si>
    <r>
      <t>£</t>
    </r>
    <r>
      <rPr>
        <sz val="8"/>
        <color indexed="8"/>
        <rFont val="Arial"/>
        <family val="2"/>
      </rPr>
      <t xml:space="preserve"> 0.5</t>
    </r>
  </si>
  <si>
    <t xml:space="preserve"> 0</t>
  </si>
  <si>
    <t>Effective accuracy of tailwater stage measurement or crest-tapping correction (mm)</t>
  </si>
  <si>
    <r>
      <t>£</t>
    </r>
    <r>
      <rPr>
        <sz val="8"/>
        <color indexed="8"/>
        <rFont val="Arial"/>
        <family val="2"/>
      </rPr>
      <t xml:space="preserve"> ± 6</t>
    </r>
  </si>
  <si>
    <t>CAUTION</t>
  </si>
  <si>
    <t>Theoretical Structures Scoring Scheme</t>
  </si>
  <si>
    <t>Low Flows</t>
  </si>
  <si>
    <t>S-L1</t>
  </si>
  <si>
    <t>Width of 95% confidence interval based on BS3680 (as a % of Q95)</t>
  </si>
  <si>
    <t>&gt; 16</t>
  </si>
  <si>
    <t>12 - 16</t>
  </si>
  <si>
    <t>8 - 12</t>
  </si>
  <si>
    <t>4 - 8</t>
  </si>
  <si>
    <r>
      <t>£</t>
    </r>
    <r>
      <rPr>
        <sz val="8"/>
        <rFont val="Arial"/>
        <family val="2"/>
      </rPr>
      <t xml:space="preserve"> 4</t>
    </r>
  </si>
  <si>
    <t>S-L2</t>
  </si>
  <si>
    <t xml:space="preserve">Some </t>
  </si>
  <si>
    <t xml:space="preserve">Insignificant </t>
  </si>
  <si>
    <t>S-L3</t>
  </si>
  <si>
    <t>Effective accuracy of (upstream) level measurement (mm)</t>
  </si>
  <si>
    <t>&gt; ± 15</t>
  </si>
  <si>
    <t>± 10 - 15</t>
  </si>
  <si>
    <t>± 5 - 10</t>
  </si>
  <si>
    <t>± 3 - 5</t>
  </si>
  <si>
    <r>
      <t>£</t>
    </r>
    <r>
      <rPr>
        <sz val="8"/>
        <rFont val="Arial"/>
        <family val="2"/>
      </rPr>
      <t xml:space="preserve"> ± 3</t>
    </r>
  </si>
  <si>
    <t>S-L4</t>
  </si>
  <si>
    <t>Sensitivity (%)</t>
  </si>
  <si>
    <t>&gt; 40</t>
  </si>
  <si>
    <t>30 - 40</t>
  </si>
  <si>
    <t>20 - 30</t>
  </si>
  <si>
    <t>10 -20</t>
  </si>
  <si>
    <t>S-L5</t>
  </si>
  <si>
    <t>Weed growth management</t>
  </si>
  <si>
    <t>Poor / severe weed</t>
  </si>
  <si>
    <t>Partially managed</t>
  </si>
  <si>
    <t>Good / no weed</t>
  </si>
  <si>
    <t>S-L6</t>
  </si>
  <si>
    <r>
      <t xml:space="preserve">Percentage archived flows (&lt; Q95) within ±15% of gauged </t>
    </r>
    <r>
      <rPr>
        <b/>
        <sz val="8"/>
        <rFont val="Arial"/>
        <family val="2"/>
      </rPr>
      <t>AND/OR</t>
    </r>
    <r>
      <rPr>
        <sz val="8"/>
        <rFont val="Arial"/>
        <family val="2"/>
      </rPr>
      <t xml:space="preserve"> Deviation from BS </t>
    </r>
  </si>
  <si>
    <t>Severe deviation</t>
  </si>
  <si>
    <t/>
  </si>
  <si>
    <t>Moderate deviation</t>
  </si>
  <si>
    <t>No deviation</t>
  </si>
  <si>
    <t>GOOD</t>
  </si>
  <si>
    <t>General</t>
  </si>
  <si>
    <t>S-G1</t>
  </si>
  <si>
    <t>Width of 95% confidence interval based on BS3680 (as a % of daily mean flow)</t>
  </si>
  <si>
    <t>S-G2</t>
  </si>
  <si>
    <t>Average annual number of missing daily flows</t>
  </si>
  <si>
    <t>&gt; 21</t>
  </si>
  <si>
    <t>14 - 21</t>
  </si>
  <si>
    <t>7 - 14</t>
  </si>
  <si>
    <t>3 - 7</t>
  </si>
  <si>
    <r>
      <t>£</t>
    </r>
    <r>
      <rPr>
        <sz val="8"/>
        <rFont val="Arial"/>
        <family val="2"/>
      </rPr>
      <t xml:space="preserve"> 3</t>
    </r>
  </si>
  <si>
    <t>S-G3</t>
  </si>
  <si>
    <t>Effective accuracy of level measurement (mm)</t>
  </si>
  <si>
    <t>± 10 – 15</t>
  </si>
  <si>
    <t>S-G4</t>
  </si>
  <si>
    <t>Modular Range</t>
  </si>
  <si>
    <t>Non-modular only within low flow range / unknown</t>
  </si>
  <si>
    <t>Less than QMED</t>
  </si>
  <si>
    <t>Flows 'always' within modular range</t>
  </si>
  <si>
    <t>Approx. average annual number days in which non - modular flow occurs</t>
  </si>
  <si>
    <t>&gt; 14</t>
  </si>
  <si>
    <t>1 - 3</t>
  </si>
  <si>
    <t>0 - 1</t>
  </si>
  <si>
    <t>S-G5</t>
  </si>
  <si>
    <r>
      <t>Percentage archived flows (full flow range) within ±15% of gauged</t>
    </r>
    <r>
      <rPr>
        <b/>
        <sz val="8"/>
        <rFont val="Arial"/>
        <family val="2"/>
      </rPr>
      <t xml:space="preserve"> AND/OR</t>
    </r>
    <r>
      <rPr>
        <sz val="8"/>
        <rFont val="Arial"/>
        <family val="2"/>
      </rPr>
      <t xml:space="preserve"> Deviation from BS </t>
    </r>
  </si>
  <si>
    <t>Need at least level at which bypassing starts</t>
  </si>
  <si>
    <t>Need to look at BS3680</t>
  </si>
  <si>
    <t>Possible useful but is effectively a summary of the rating information at this flow</t>
  </si>
  <si>
    <t>Need to know level at which it becomes non-modular</t>
  </si>
  <si>
    <t>Quantitative information useful for rating uncertainty?</t>
  </si>
  <si>
    <t>Comment</t>
  </si>
  <si>
    <t>Rating equation</t>
  </si>
  <si>
    <t>Description</t>
  </si>
  <si>
    <t>Flat V Crump weir 6.0m broad for low flow monitoring. Station bypassed substantially at high flows. Non-modular flow at about 0.55m. Well-maintained structure. Drowning is an issue due to weed growth but weeds regularly cut. Bypassing and unstable bed. Some raising of banks upstream carried out in 2001 to reduce bypassing.</t>
  </si>
  <si>
    <t>Ref</t>
  </si>
  <si>
    <t>Limb</t>
  </si>
  <si>
    <t>Details</t>
  </si>
  <si>
    <t>Equation</t>
  </si>
  <si>
    <t>Start Date</t>
  </si>
  <si>
    <t>Max Stage</t>
  </si>
  <si>
    <t>End Date</t>
  </si>
  <si>
    <t>a</t>
  </si>
  <si>
    <t>CAMS</t>
  </si>
  <si>
    <t>Q = 142.268*(h + 0.00)^3.037</t>
  </si>
  <si>
    <t>b</t>
  </si>
  <si>
    <t>Q = 18.519*(h + 0.00)^2.572</t>
  </si>
  <si>
    <t>c</t>
  </si>
  <si>
    <t>Q = 16.441*(h + 0.00)^2.535</t>
  </si>
  <si>
    <t>d</t>
  </si>
  <si>
    <t>Q = 15.856*(h + 0.00)^2.521</t>
  </si>
  <si>
    <t>e</t>
  </si>
  <si>
    <t>Q = 17.618*(h + 0.0140)^2.700</t>
  </si>
  <si>
    <t>f</t>
  </si>
  <si>
    <t>Q = 13.050*(h - 0.1060)^1.725</t>
  </si>
  <si>
    <t>Rating table</t>
  </si>
  <si>
    <t>Stage min</t>
  </si>
  <si>
    <t>Stage max</t>
  </si>
  <si>
    <t>Extrapolated</t>
  </si>
  <si>
    <t>Bypassing occurs</t>
  </si>
  <si>
    <t>Check gaugings contains just that</t>
  </si>
  <si>
    <t>Rating table, ...</t>
  </si>
  <si>
    <t>Station info contains background information about the station at the top, the rating equation, and the table of quality classifications at the bottom. Some are quantitative and have been highlighted as such.</t>
  </si>
  <si>
    <t>Example of the sort of information within the UK Environment Agency's Gauging Station Data Quality classification scheme, in order to see what sort of quality information (if any) could be included in the RGS</t>
  </si>
</sst>
</file>

<file path=xl/styles.xml><?xml version="1.0" encoding="utf-8"?>
<styleSheet xmlns="http://schemas.openxmlformats.org/spreadsheetml/2006/main">
  <numFmts count="3">
    <numFmt numFmtId="164" formatCode="0.0"/>
    <numFmt numFmtId="165" formatCode="0.000"/>
    <numFmt numFmtId="166" formatCode="0.0000"/>
  </numFmts>
  <fonts count="35">
    <font>
      <sz val="11"/>
      <color theme="1"/>
      <name val="Calibri"/>
      <family val="2"/>
      <scheme val="minor"/>
    </font>
    <font>
      <sz val="10"/>
      <name val="Arial"/>
      <family val="2"/>
    </font>
    <font>
      <b/>
      <sz val="10"/>
      <name val="Arial"/>
      <family val="2"/>
    </font>
    <font>
      <sz val="8"/>
      <color indexed="21"/>
      <name val="Helvetica 55 Roman"/>
      <family val="2"/>
    </font>
    <font>
      <sz val="10"/>
      <color indexed="22"/>
      <name val="Arial"/>
      <family val="2"/>
    </font>
    <font>
      <b/>
      <sz val="10"/>
      <color indexed="22"/>
      <name val="Arial"/>
      <family val="2"/>
    </font>
    <font>
      <sz val="8"/>
      <name val="Arial"/>
      <family val="2"/>
    </font>
    <font>
      <b/>
      <sz val="10"/>
      <color indexed="21"/>
      <name val="Arial"/>
      <family val="2"/>
    </font>
    <font>
      <sz val="11"/>
      <color indexed="21"/>
      <name val="Helvetica 55 Roman"/>
      <family val="2"/>
    </font>
    <font>
      <sz val="10"/>
      <color indexed="21"/>
      <name val="Arial"/>
      <family val="2"/>
    </font>
    <font>
      <sz val="8"/>
      <color indexed="21"/>
      <name val="Arial"/>
      <family val="2"/>
    </font>
    <font>
      <b/>
      <sz val="9"/>
      <color indexed="21"/>
      <name val="Arial"/>
      <family val="2"/>
    </font>
    <font>
      <b/>
      <sz val="12"/>
      <color indexed="21"/>
      <name val="Arial"/>
      <family val="2"/>
    </font>
    <font>
      <sz val="9"/>
      <name val="Arial"/>
      <family val="2"/>
    </font>
    <font>
      <sz val="8"/>
      <color indexed="8"/>
      <name val="Arial"/>
      <family val="2"/>
    </font>
    <font>
      <b/>
      <sz val="8"/>
      <color indexed="21"/>
      <name val="Arial"/>
      <family val="2"/>
    </font>
    <font>
      <b/>
      <sz val="8"/>
      <name val="Arial"/>
      <family val="2"/>
    </font>
    <font>
      <sz val="7"/>
      <name val="Arial"/>
      <family val="2"/>
    </font>
    <font>
      <sz val="7"/>
      <color indexed="8"/>
      <name val="Arial"/>
      <family val="2"/>
    </font>
    <font>
      <sz val="11"/>
      <color indexed="21"/>
      <name val="Arial"/>
      <family val="2"/>
    </font>
    <font>
      <b/>
      <sz val="11"/>
      <color indexed="21"/>
      <name val="Arial"/>
      <family val="2"/>
    </font>
    <font>
      <sz val="8"/>
      <color indexed="23"/>
      <name val="Arial"/>
      <family val="2"/>
    </font>
    <font>
      <sz val="12"/>
      <color indexed="21"/>
      <name val="Arial"/>
      <family val="2"/>
    </font>
    <font>
      <vertAlign val="superscript"/>
      <sz val="10"/>
      <color indexed="21"/>
      <name val="Arial"/>
      <family val="2"/>
    </font>
    <font>
      <b/>
      <i/>
      <sz val="10"/>
      <color indexed="9"/>
      <name val="Arial"/>
      <family val="2"/>
    </font>
    <font>
      <sz val="8"/>
      <name val="Symbol"/>
      <family val="1"/>
      <charset val="2"/>
    </font>
    <font>
      <sz val="8"/>
      <color indexed="8"/>
      <name val="Symbol"/>
      <family val="1"/>
      <charset val="2"/>
    </font>
    <font>
      <i/>
      <sz val="8"/>
      <color indexed="55"/>
      <name val="Arial"/>
      <family val="2"/>
    </font>
    <font>
      <b/>
      <i/>
      <sz val="12"/>
      <color indexed="21"/>
      <name val="Arial"/>
      <family val="2"/>
    </font>
    <font>
      <b/>
      <sz val="12"/>
      <name val="Arial"/>
      <family val="2"/>
    </font>
    <font>
      <b/>
      <sz val="12"/>
      <color indexed="21"/>
      <name val="Helvetica 55 Roman"/>
      <family val="2"/>
    </font>
    <font>
      <sz val="9.9"/>
      <color rgb="FF002A54"/>
      <name val="Arial"/>
      <family val="2"/>
    </font>
    <font>
      <b/>
      <sz val="12.1"/>
      <color rgb="FF002A54"/>
      <name val="Arial"/>
      <family val="2"/>
    </font>
    <font>
      <sz val="11"/>
      <color rgb="FF002A54"/>
      <name val="Arial"/>
      <family val="2"/>
    </font>
    <font>
      <b/>
      <sz val="11"/>
      <color theme="1"/>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Up">
        <fgColor indexed="22"/>
        <bgColor indexed="41"/>
      </patternFill>
    </fill>
    <fill>
      <patternFill patternType="solid">
        <fgColor indexed="43"/>
        <bgColor indexed="64"/>
      </patternFill>
    </fill>
    <fill>
      <patternFill patternType="lightUp">
        <fgColor indexed="22"/>
        <bgColor indexed="43"/>
      </patternFill>
    </fill>
    <fill>
      <patternFill patternType="solid">
        <fgColor indexed="43"/>
        <bgColor indexed="22"/>
      </patternFill>
    </fill>
    <fill>
      <patternFill patternType="solid">
        <fgColor rgb="FFC00000"/>
        <bgColor indexed="64"/>
      </patternFill>
    </fill>
    <fill>
      <patternFill patternType="solid">
        <fgColor rgb="FFDAE5C5"/>
        <bgColor indexed="64"/>
      </patternFill>
    </fill>
    <fill>
      <patternFill patternType="solid">
        <fgColor rgb="FFEAF1E1"/>
        <bgColor indexed="64"/>
      </patternFill>
    </fill>
  </fills>
  <borders count="53">
    <border>
      <left/>
      <right/>
      <top/>
      <bottom/>
      <diagonal/>
    </border>
    <border>
      <left/>
      <right style="medium">
        <color indexed="21"/>
      </right>
      <top style="medium">
        <color indexed="21"/>
      </top>
      <bottom/>
      <diagonal/>
    </border>
    <border>
      <left/>
      <right style="medium">
        <color indexed="21"/>
      </right>
      <top/>
      <bottom/>
      <diagonal/>
    </border>
    <border>
      <left style="thin">
        <color indexed="21"/>
      </left>
      <right style="thin">
        <color indexed="21"/>
      </right>
      <top style="thin">
        <color indexed="21"/>
      </top>
      <bottom style="thin">
        <color indexed="21"/>
      </bottom>
      <diagonal/>
    </border>
    <border>
      <left/>
      <right style="medium">
        <color indexed="21"/>
      </right>
      <top/>
      <bottom style="medium">
        <color indexed="21"/>
      </bottom>
      <diagonal/>
    </border>
    <border>
      <left style="medium">
        <color indexed="21"/>
      </left>
      <right style="thin">
        <color indexed="21"/>
      </right>
      <top style="thin">
        <color indexed="21"/>
      </top>
      <bottom/>
      <diagonal/>
    </border>
    <border>
      <left style="thin">
        <color indexed="21"/>
      </left>
      <right style="thin">
        <color indexed="21"/>
      </right>
      <top style="thin">
        <color indexed="21"/>
      </top>
      <bottom/>
      <diagonal/>
    </border>
    <border>
      <left style="medium">
        <color indexed="21"/>
      </left>
      <right style="medium">
        <color indexed="21"/>
      </right>
      <top style="medium">
        <color indexed="21"/>
      </top>
      <bottom style="thin">
        <color indexed="21"/>
      </bottom>
      <diagonal/>
    </border>
    <border>
      <left style="medium">
        <color indexed="21"/>
      </left>
      <right style="thin">
        <color indexed="21"/>
      </right>
      <top style="medium">
        <color indexed="21"/>
      </top>
      <bottom style="thin">
        <color indexed="21"/>
      </bottom>
      <diagonal/>
    </border>
    <border>
      <left style="thin">
        <color indexed="21"/>
      </left>
      <right style="thin">
        <color indexed="21"/>
      </right>
      <top style="medium">
        <color indexed="21"/>
      </top>
      <bottom style="thin">
        <color indexed="21"/>
      </bottom>
      <diagonal/>
    </border>
    <border>
      <left style="medium">
        <color indexed="21"/>
      </left>
      <right style="medium">
        <color indexed="21"/>
      </right>
      <top style="thin">
        <color indexed="21"/>
      </top>
      <bottom style="thin">
        <color indexed="21"/>
      </bottom>
      <diagonal/>
    </border>
    <border>
      <left style="medium">
        <color indexed="21"/>
      </left>
      <right style="thin">
        <color indexed="21"/>
      </right>
      <top style="thin">
        <color indexed="21"/>
      </top>
      <bottom style="thin">
        <color indexed="21"/>
      </bottom>
      <diagonal/>
    </border>
    <border>
      <left style="thin">
        <color indexed="21"/>
      </left>
      <right style="medium">
        <color indexed="21"/>
      </right>
      <top style="thin">
        <color indexed="21"/>
      </top>
      <bottom style="thin">
        <color indexed="21"/>
      </bottom>
      <diagonal/>
    </border>
    <border>
      <left style="medium">
        <color indexed="21"/>
      </left>
      <right style="medium">
        <color indexed="21"/>
      </right>
      <top style="thin">
        <color indexed="21"/>
      </top>
      <bottom style="medium">
        <color indexed="21"/>
      </bottom>
      <diagonal/>
    </border>
    <border>
      <left style="medium">
        <color indexed="21"/>
      </left>
      <right style="thin">
        <color indexed="21"/>
      </right>
      <top style="thin">
        <color indexed="21"/>
      </top>
      <bottom style="medium">
        <color indexed="21"/>
      </bottom>
      <diagonal/>
    </border>
    <border>
      <left style="thin">
        <color indexed="21"/>
      </left>
      <right style="thin">
        <color indexed="21"/>
      </right>
      <top style="thin">
        <color indexed="21"/>
      </top>
      <bottom style="medium">
        <color indexed="21"/>
      </bottom>
      <diagonal/>
    </border>
    <border>
      <left style="thin">
        <color indexed="21"/>
      </left>
      <right style="medium">
        <color indexed="21"/>
      </right>
      <top style="thin">
        <color indexed="21"/>
      </top>
      <bottom style="medium">
        <color indexed="21"/>
      </bottom>
      <diagonal/>
    </border>
    <border>
      <left/>
      <right/>
      <top style="medium">
        <color indexed="21"/>
      </top>
      <bottom style="thin">
        <color indexed="21"/>
      </bottom>
      <diagonal/>
    </border>
    <border>
      <left/>
      <right/>
      <top style="thin">
        <color indexed="21"/>
      </top>
      <bottom style="thin">
        <color indexed="21"/>
      </bottom>
      <diagonal/>
    </border>
    <border>
      <left style="medium">
        <color indexed="21"/>
      </left>
      <right style="medium">
        <color indexed="21"/>
      </right>
      <top/>
      <bottom style="thin">
        <color indexed="21"/>
      </bottom>
      <diagonal/>
    </border>
    <border>
      <left style="medium">
        <color indexed="21"/>
      </left>
      <right style="thin">
        <color indexed="21"/>
      </right>
      <top/>
      <bottom style="thin">
        <color indexed="21"/>
      </bottom>
      <diagonal/>
    </border>
    <border>
      <left style="thin">
        <color indexed="21"/>
      </left>
      <right style="thin">
        <color indexed="21"/>
      </right>
      <top/>
      <bottom style="thin">
        <color indexed="21"/>
      </bottom>
      <diagonal/>
    </border>
    <border>
      <left style="medium">
        <color indexed="21"/>
      </left>
      <right style="medium">
        <color indexed="21"/>
      </right>
      <top style="thin">
        <color indexed="21"/>
      </top>
      <bottom/>
      <diagonal/>
    </border>
    <border>
      <left/>
      <right/>
      <top style="thin">
        <color indexed="21"/>
      </top>
      <bottom/>
      <diagonal/>
    </border>
    <border>
      <left style="medium">
        <color indexed="21"/>
      </left>
      <right style="medium">
        <color indexed="21"/>
      </right>
      <top/>
      <bottom/>
      <diagonal/>
    </border>
    <border>
      <left style="thin">
        <color indexed="21"/>
      </left>
      <right/>
      <top style="thin">
        <color indexed="21"/>
      </top>
      <bottom/>
      <diagonal/>
    </border>
    <border>
      <left style="thin">
        <color indexed="21"/>
      </left>
      <right/>
      <top style="medium">
        <color indexed="21"/>
      </top>
      <bottom style="thin">
        <color indexed="21"/>
      </bottom>
      <diagonal/>
    </border>
    <border>
      <left style="thin">
        <color indexed="21"/>
      </left>
      <right/>
      <top style="thin">
        <color indexed="21"/>
      </top>
      <bottom style="thin">
        <color indexed="21"/>
      </bottom>
      <diagonal/>
    </border>
    <border>
      <left style="thin">
        <color indexed="21"/>
      </left>
      <right/>
      <top style="thin">
        <color indexed="21"/>
      </top>
      <bottom style="medium">
        <color indexed="21"/>
      </bottom>
      <diagonal/>
    </border>
    <border>
      <left style="thin">
        <color indexed="21"/>
      </left>
      <right style="medium">
        <color indexed="21"/>
      </right>
      <top/>
      <bottom style="thin">
        <color indexed="21"/>
      </bottom>
      <diagonal/>
    </border>
    <border>
      <left style="thin">
        <color indexed="21"/>
      </left>
      <right/>
      <top/>
      <bottom style="thin">
        <color indexed="21"/>
      </bottom>
      <diagonal/>
    </border>
    <border>
      <left style="thin">
        <color indexed="21"/>
      </left>
      <right style="medium">
        <color indexed="21"/>
      </right>
      <top style="medium">
        <color indexed="21"/>
      </top>
      <bottom style="thin">
        <color indexed="21"/>
      </bottom>
      <diagonal/>
    </border>
    <border>
      <left style="medium">
        <color indexed="21"/>
      </left>
      <right/>
      <top style="thin">
        <color indexed="21"/>
      </top>
      <bottom style="thin">
        <color indexed="21"/>
      </bottom>
      <diagonal/>
    </border>
    <border>
      <left style="medium">
        <color indexed="21"/>
      </left>
      <right/>
      <top style="thin">
        <color indexed="21"/>
      </top>
      <bottom style="medium">
        <color indexed="21"/>
      </bottom>
      <diagonal/>
    </border>
    <border>
      <left style="thin">
        <color indexed="21"/>
      </left>
      <right style="medium">
        <color indexed="21"/>
      </right>
      <top style="thin">
        <color indexed="21"/>
      </top>
      <bottom/>
      <diagonal/>
    </border>
    <border>
      <left style="medium">
        <color indexed="21"/>
      </left>
      <right style="medium">
        <color indexed="21"/>
      </right>
      <top style="medium">
        <color indexed="21"/>
      </top>
      <bottom/>
      <diagonal/>
    </border>
    <border>
      <left style="medium">
        <color indexed="21"/>
      </left>
      <right/>
      <top style="medium">
        <color indexed="21"/>
      </top>
      <bottom style="thin">
        <color indexed="21"/>
      </bottom>
      <diagonal/>
    </border>
    <border>
      <left style="medium">
        <color indexed="21"/>
      </left>
      <right/>
      <top/>
      <bottom style="thin">
        <color indexed="21"/>
      </bottom>
      <diagonal/>
    </border>
    <border>
      <left/>
      <right style="medium">
        <color indexed="21"/>
      </right>
      <top/>
      <bottom style="thin">
        <color indexed="21"/>
      </bottom>
      <diagonal/>
    </border>
    <border>
      <left/>
      <right style="medium">
        <color indexed="21"/>
      </right>
      <top style="thin">
        <color indexed="21"/>
      </top>
      <bottom style="thin">
        <color indexed="21"/>
      </bottom>
      <diagonal/>
    </border>
    <border>
      <left/>
      <right style="medium">
        <color indexed="21"/>
      </right>
      <top style="medium">
        <color indexed="21"/>
      </top>
      <bottom style="thin">
        <color indexed="21"/>
      </bottom>
      <diagonal/>
    </border>
    <border>
      <left/>
      <right style="medium">
        <color indexed="21"/>
      </right>
      <top style="thin">
        <color indexed="21"/>
      </top>
      <bottom style="medium">
        <color indexed="21"/>
      </bottom>
      <diagonal/>
    </border>
    <border>
      <left style="medium">
        <color indexed="21"/>
      </left>
      <right/>
      <top style="thin">
        <color indexed="21"/>
      </top>
      <bottom/>
      <diagonal/>
    </border>
    <border>
      <left style="medium">
        <color indexed="21"/>
      </left>
      <right style="medium">
        <color indexed="21"/>
      </right>
      <top/>
      <bottom style="medium">
        <color indexed="21"/>
      </bottom>
      <diagonal/>
    </border>
    <border>
      <left style="medium">
        <color indexed="21"/>
      </left>
      <right/>
      <top style="medium">
        <color indexed="21"/>
      </top>
      <bottom style="medium">
        <color indexed="21"/>
      </bottom>
      <diagonal/>
    </border>
    <border>
      <left/>
      <right style="medium">
        <color indexed="21"/>
      </right>
      <top style="medium">
        <color indexed="21"/>
      </top>
      <bottom style="medium">
        <color indexed="21"/>
      </bottom>
      <diagonal/>
    </border>
    <border>
      <left/>
      <right style="thin">
        <color indexed="21"/>
      </right>
      <top style="thin">
        <color indexed="21"/>
      </top>
      <bottom style="thin">
        <color indexed="21"/>
      </bottom>
      <diagonal/>
    </border>
    <border>
      <left style="thin">
        <color indexed="21"/>
      </left>
      <right style="medium">
        <color indexed="21"/>
      </right>
      <top style="medium">
        <color indexed="21"/>
      </top>
      <bottom/>
      <diagonal/>
    </border>
    <border>
      <left style="thin">
        <color indexed="21"/>
      </left>
      <right style="medium">
        <color indexed="21"/>
      </right>
      <top/>
      <bottom style="medium">
        <color indexed="21"/>
      </bottom>
      <diagonal/>
    </border>
    <border>
      <left/>
      <right/>
      <top style="medium">
        <color indexed="21"/>
      </top>
      <bottom style="medium">
        <color indexed="21"/>
      </bottom>
      <diagonal/>
    </border>
    <border>
      <left/>
      <right style="medium">
        <color indexed="21"/>
      </right>
      <top style="thin">
        <color indexed="21"/>
      </top>
      <bottom/>
      <diagonal/>
    </border>
    <border>
      <left style="thin">
        <color indexed="21"/>
      </left>
      <right style="medium">
        <color indexed="21"/>
      </right>
      <top/>
      <bottom/>
      <diagonal/>
    </border>
    <border>
      <left style="thick">
        <color rgb="FFFFFFFF"/>
      </left>
      <right style="thick">
        <color rgb="FFFFFFFF"/>
      </right>
      <top style="thick">
        <color rgb="FFFFFFFF"/>
      </top>
      <bottom style="thick">
        <color rgb="FFFFFFFF"/>
      </bottom>
      <diagonal/>
    </border>
  </borders>
  <cellStyleXfs count="2">
    <xf numFmtId="0" fontId="0" fillId="0" borderId="0"/>
    <xf numFmtId="0" fontId="1" fillId="0" borderId="0"/>
  </cellStyleXfs>
  <cellXfs count="260">
    <xf numFmtId="0" fontId="0" fillId="0" borderId="0" xfId="0"/>
    <xf numFmtId="164" fontId="0" fillId="0" borderId="0" xfId="0" applyNumberFormat="1"/>
    <xf numFmtId="0" fontId="1" fillId="2" borderId="0" xfId="1" applyFont="1" applyFill="1" applyBorder="1" applyAlignment="1" applyProtection="1">
      <alignment horizontal="center"/>
      <protection hidden="1"/>
    </xf>
    <xf numFmtId="0" fontId="7" fillId="2" borderId="0" xfId="1" applyFont="1" applyFill="1" applyBorder="1" applyAlignment="1" applyProtection="1">
      <alignment horizontal="right" vertical="center"/>
      <protection hidden="1"/>
    </xf>
    <xf numFmtId="0" fontId="1" fillId="2" borderId="0" xfId="1" applyFont="1" applyFill="1" applyBorder="1" applyAlignment="1" applyProtection="1">
      <alignment horizontal="center" vertical="center"/>
      <protection hidden="1"/>
    </xf>
    <xf numFmtId="0" fontId="4" fillId="2" borderId="0" xfId="1" applyFont="1" applyFill="1" applyBorder="1" applyAlignment="1" applyProtection="1">
      <alignment horizontal="center" vertical="center"/>
      <protection hidden="1"/>
    </xf>
    <xf numFmtId="0" fontId="9" fillId="2" borderId="0" xfId="1" applyFont="1" applyFill="1" applyBorder="1" applyAlignment="1" applyProtection="1">
      <alignment horizontal="right" vertical="center"/>
      <protection hidden="1"/>
    </xf>
    <xf numFmtId="0" fontId="9" fillId="2" borderId="0" xfId="1" applyFont="1" applyFill="1" applyBorder="1" applyAlignment="1" applyProtection="1">
      <alignment horizontal="center" vertical="center"/>
      <protection hidden="1"/>
    </xf>
    <xf numFmtId="0" fontId="5" fillId="2" borderId="0" xfId="1" applyFont="1" applyFill="1" applyBorder="1" applyAlignment="1" applyProtection="1">
      <alignment horizontal="center" vertical="center"/>
      <protection hidden="1"/>
    </xf>
    <xf numFmtId="0" fontId="9" fillId="2" borderId="3" xfId="1" applyFont="1" applyFill="1" applyBorder="1" applyAlignment="1" applyProtection="1">
      <alignment horizontal="center"/>
      <protection hidden="1"/>
    </xf>
    <xf numFmtId="164" fontId="7" fillId="2" borderId="3" xfId="1" applyNumberFormat="1" applyFont="1" applyFill="1" applyBorder="1" applyAlignment="1" applyProtection="1">
      <alignment horizontal="center"/>
      <protection hidden="1"/>
    </xf>
    <xf numFmtId="0" fontId="1" fillId="2" borderId="3" xfId="1" applyFill="1" applyBorder="1"/>
    <xf numFmtId="0" fontId="24" fillId="2" borderId="0" xfId="1" applyFont="1" applyFill="1" applyBorder="1" applyAlignment="1" applyProtection="1">
      <alignment horizontal="left"/>
      <protection locked="0"/>
    </xf>
    <xf numFmtId="0" fontId="1" fillId="3" borderId="3" xfId="1" applyFill="1" applyBorder="1" applyAlignment="1" applyProtection="1">
      <alignment horizontal="center"/>
      <protection locked="0"/>
    </xf>
    <xf numFmtId="165" fontId="1" fillId="3" borderId="3" xfId="1" applyNumberFormat="1" applyFill="1" applyBorder="1" applyAlignment="1" applyProtection="1">
      <alignment horizontal="center"/>
      <protection locked="0"/>
    </xf>
    <xf numFmtId="0" fontId="10" fillId="2" borderId="3" xfId="1" applyFont="1" applyFill="1" applyBorder="1" applyAlignment="1" applyProtection="1">
      <alignment horizontal="center"/>
      <protection hidden="1"/>
    </xf>
    <xf numFmtId="1" fontId="7" fillId="2" borderId="3" xfId="1" applyNumberFormat="1" applyFont="1" applyFill="1" applyBorder="1" applyAlignment="1" applyProtection="1">
      <alignment horizontal="center" vertical="center" wrapText="1"/>
      <protection hidden="1"/>
    </xf>
    <xf numFmtId="0" fontId="7" fillId="2" borderId="3" xfId="1" applyFont="1" applyFill="1" applyBorder="1" applyAlignment="1" applyProtection="1">
      <alignment horizontal="center" vertical="center" wrapText="1"/>
      <protection hidden="1"/>
    </xf>
    <xf numFmtId="0" fontId="7" fillId="2" borderId="3" xfId="1" applyFont="1" applyFill="1" applyBorder="1" applyAlignment="1" applyProtection="1">
      <alignment horizontal="center" vertical="center"/>
      <protection hidden="1"/>
    </xf>
    <xf numFmtId="164" fontId="9" fillId="2" borderId="3" xfId="1" applyNumberFormat="1" applyFont="1" applyFill="1" applyBorder="1" applyAlignment="1">
      <alignment horizontal="center"/>
    </xf>
    <xf numFmtId="1" fontId="9" fillId="2" borderId="3" xfId="1" applyNumberFormat="1" applyFont="1" applyFill="1" applyBorder="1" applyAlignment="1" applyProtection="1">
      <alignment horizontal="center"/>
      <protection hidden="1"/>
    </xf>
    <xf numFmtId="1" fontId="10" fillId="2" borderId="3" xfId="1" applyNumberFormat="1" applyFont="1" applyFill="1" applyBorder="1" applyAlignment="1" applyProtection="1">
      <alignment horizontal="left" wrapText="1"/>
      <protection hidden="1"/>
    </xf>
    <xf numFmtId="0" fontId="1" fillId="3" borderId="27" xfId="1" applyFill="1" applyBorder="1" applyAlignment="1" applyProtection="1">
      <alignment horizontal="center"/>
      <protection locked="0"/>
    </xf>
    <xf numFmtId="0" fontId="1" fillId="3" borderId="46" xfId="1" applyFill="1" applyBorder="1" applyAlignment="1" applyProtection="1">
      <alignment horizontal="left" wrapText="1"/>
      <protection locked="0"/>
    </xf>
    <xf numFmtId="0" fontId="1" fillId="5" borderId="3" xfId="1" applyFill="1" applyBorder="1" applyAlignment="1" applyProtection="1">
      <alignment horizontal="center"/>
      <protection locked="0"/>
    </xf>
    <xf numFmtId="165" fontId="1" fillId="5" borderId="3" xfId="1" applyNumberFormat="1" applyFill="1" applyBorder="1" applyAlignment="1" applyProtection="1">
      <alignment horizontal="center"/>
      <protection locked="0"/>
    </xf>
    <xf numFmtId="0" fontId="1" fillId="5" borderId="27" xfId="1" applyFill="1" applyBorder="1" applyAlignment="1" applyProtection="1">
      <alignment horizontal="center"/>
      <protection locked="0"/>
    </xf>
    <xf numFmtId="0" fontId="1" fillId="5" borderId="46" xfId="1" applyFill="1" applyBorder="1" applyAlignment="1" applyProtection="1">
      <alignment horizontal="left" wrapText="1"/>
      <protection locked="0"/>
    </xf>
    <xf numFmtId="164" fontId="9" fillId="5" borderId="3" xfId="1" applyNumberFormat="1" applyFont="1" applyFill="1" applyBorder="1" applyAlignment="1">
      <alignment horizontal="center"/>
    </xf>
    <xf numFmtId="1" fontId="10" fillId="5" borderId="3" xfId="1" applyNumberFormat="1" applyFont="1" applyFill="1" applyBorder="1" applyAlignment="1" applyProtection="1">
      <alignment horizontal="left" wrapText="1"/>
      <protection hidden="1"/>
    </xf>
    <xf numFmtId="1" fontId="9" fillId="5" borderId="3" xfId="1" applyNumberFormat="1" applyFont="1" applyFill="1" applyBorder="1" applyAlignment="1" applyProtection="1">
      <alignment horizontal="center"/>
      <protection hidden="1"/>
    </xf>
    <xf numFmtId="1" fontId="9" fillId="2" borderId="27" xfId="1" applyNumberFormat="1" applyFont="1" applyFill="1" applyBorder="1" applyAlignment="1" applyProtection="1">
      <alignment horizontal="center"/>
      <protection hidden="1"/>
    </xf>
    <xf numFmtId="14" fontId="1" fillId="5" borderId="3" xfId="1" applyNumberFormat="1" applyFill="1" applyBorder="1" applyAlignment="1" applyProtection="1">
      <alignment horizontal="center"/>
      <protection locked="0"/>
    </xf>
    <xf numFmtId="15" fontId="1" fillId="3" borderId="3" xfId="1" applyNumberFormat="1" applyFill="1" applyBorder="1" applyAlignment="1" applyProtection="1">
      <alignment horizontal="center"/>
      <protection locked="0"/>
    </xf>
    <xf numFmtId="15" fontId="1" fillId="5" borderId="3" xfId="1" applyNumberFormat="1" applyFill="1" applyBorder="1" applyAlignment="1" applyProtection="1">
      <alignment horizontal="center"/>
      <protection locked="0"/>
    </xf>
    <xf numFmtId="0" fontId="11" fillId="2" borderId="5" xfId="1" applyFont="1" applyFill="1" applyBorder="1" applyAlignment="1" applyProtection="1">
      <alignment horizontal="center" vertical="center" wrapText="1"/>
      <protection hidden="1"/>
    </xf>
    <xf numFmtId="0" fontId="11" fillId="2" borderId="6" xfId="1" applyFont="1" applyFill="1" applyBorder="1" applyAlignment="1" applyProtection="1">
      <alignment horizontal="center" vertical="center" wrapText="1"/>
      <protection hidden="1"/>
    </xf>
    <xf numFmtId="0" fontId="6" fillId="4" borderId="7" xfId="1" applyFont="1" applyFill="1" applyBorder="1" applyAlignment="1" applyProtection="1">
      <alignment horizontal="center" vertical="center" wrapText="1"/>
      <protection hidden="1"/>
    </xf>
    <xf numFmtId="0" fontId="6" fillId="4" borderId="7" xfId="1" applyFont="1" applyFill="1" applyBorder="1" applyAlignment="1" applyProtection="1">
      <alignment horizontal="left" vertical="center" wrapText="1"/>
      <protection hidden="1"/>
    </xf>
    <xf numFmtId="0" fontId="6" fillId="4" borderId="8" xfId="1" quotePrefix="1" applyFont="1" applyFill="1" applyBorder="1" applyAlignment="1" applyProtection="1">
      <alignment horizontal="center" vertical="center" wrapText="1"/>
      <protection hidden="1"/>
    </xf>
    <xf numFmtId="0" fontId="6" fillId="4" borderId="9" xfId="1" quotePrefix="1" applyFont="1" applyFill="1" applyBorder="1" applyAlignment="1" applyProtection="1">
      <alignment horizontal="center" vertical="center" wrapText="1"/>
      <protection hidden="1"/>
    </xf>
    <xf numFmtId="0" fontId="6" fillId="4" borderId="10" xfId="1" applyFont="1" applyFill="1" applyBorder="1" applyAlignment="1" applyProtection="1">
      <alignment horizontal="center" vertical="center" wrapText="1"/>
      <protection hidden="1"/>
    </xf>
    <xf numFmtId="0" fontId="6" fillId="4" borderId="10" xfId="1" applyFont="1" applyFill="1" applyBorder="1" applyAlignment="1" applyProtection="1">
      <alignment horizontal="left" vertical="center" wrapText="1"/>
      <protection hidden="1"/>
    </xf>
    <xf numFmtId="0" fontId="6" fillId="4" borderId="12" xfId="1" applyFont="1" applyFill="1" applyBorder="1" applyAlignment="1" applyProtection="1">
      <alignment horizontal="center" vertical="center" wrapText="1"/>
      <protection hidden="1"/>
    </xf>
    <xf numFmtId="0" fontId="14" fillId="4" borderId="11" xfId="1" applyFont="1" applyFill="1" applyBorder="1" applyAlignment="1" applyProtection="1">
      <alignment horizontal="center" vertical="center" wrapText="1"/>
      <protection hidden="1"/>
    </xf>
    <xf numFmtId="0" fontId="14" fillId="4" borderId="3" xfId="1" applyFont="1" applyFill="1" applyBorder="1" applyAlignment="1" applyProtection="1">
      <alignment horizontal="center" vertical="center" wrapText="1"/>
      <protection hidden="1"/>
    </xf>
    <xf numFmtId="0" fontId="6" fillId="4" borderId="11" xfId="1" quotePrefix="1" applyFont="1" applyFill="1" applyBorder="1" applyAlignment="1" applyProtection="1">
      <alignment horizontal="center" vertical="center" wrapText="1"/>
      <protection hidden="1"/>
    </xf>
    <xf numFmtId="0" fontId="6" fillId="4" borderId="3" xfId="1" quotePrefix="1" applyFont="1" applyFill="1" applyBorder="1" applyAlignment="1" applyProtection="1">
      <alignment horizontal="center" vertical="center" wrapText="1"/>
      <protection hidden="1"/>
    </xf>
    <xf numFmtId="16" fontId="6" fillId="4" borderId="10" xfId="1" applyNumberFormat="1" applyFont="1" applyFill="1" applyBorder="1" applyAlignment="1" applyProtection="1">
      <alignment horizontal="left" vertical="center" wrapText="1"/>
      <protection hidden="1"/>
    </xf>
    <xf numFmtId="0" fontId="6" fillId="4" borderId="13" xfId="1" applyFont="1" applyFill="1" applyBorder="1" applyAlignment="1" applyProtection="1">
      <alignment horizontal="center" vertical="center" wrapText="1"/>
      <protection hidden="1"/>
    </xf>
    <xf numFmtId="0" fontId="6" fillId="4" borderId="13" xfId="1" applyFont="1" applyFill="1" applyBorder="1" applyAlignment="1" applyProtection="1">
      <alignment horizontal="left" vertical="center" wrapText="1"/>
      <protection hidden="1"/>
    </xf>
    <xf numFmtId="0" fontId="6" fillId="4" borderId="14" xfId="1" applyFont="1" applyFill="1" applyBorder="1" applyAlignment="1" applyProtection="1">
      <alignment horizontal="center" vertical="center" wrapText="1"/>
      <protection hidden="1"/>
    </xf>
    <xf numFmtId="0" fontId="6" fillId="4" borderId="16" xfId="1" applyFont="1" applyFill="1" applyBorder="1" applyAlignment="1" applyProtection="1">
      <alignment horizontal="center" vertical="center" wrapText="1"/>
      <protection hidden="1"/>
    </xf>
    <xf numFmtId="0" fontId="11" fillId="2" borderId="14" xfId="1" applyFont="1" applyFill="1" applyBorder="1" applyAlignment="1" applyProtection="1">
      <alignment horizontal="center" vertical="center" wrapText="1"/>
      <protection hidden="1"/>
    </xf>
    <xf numFmtId="0" fontId="11" fillId="2" borderId="15" xfId="1" applyFont="1" applyFill="1" applyBorder="1" applyAlignment="1" applyProtection="1">
      <alignment horizontal="center" vertical="center" wrapText="1"/>
      <protection hidden="1"/>
    </xf>
    <xf numFmtId="0" fontId="6" fillId="5" borderId="7" xfId="1" applyFont="1" applyFill="1" applyBorder="1" applyAlignment="1" applyProtection="1">
      <alignment horizontal="center" vertical="center" wrapText="1"/>
      <protection hidden="1"/>
    </xf>
    <xf numFmtId="0" fontId="6" fillId="5" borderId="8" xfId="1" applyFont="1" applyFill="1" applyBorder="1" applyAlignment="1" applyProtection="1">
      <alignment horizontal="center" vertical="center" wrapText="1"/>
      <protection hidden="1"/>
    </xf>
    <xf numFmtId="17" fontId="6" fillId="5" borderId="9" xfId="1" quotePrefix="1" applyNumberFormat="1" applyFont="1" applyFill="1" applyBorder="1" applyAlignment="1" applyProtection="1">
      <alignment horizontal="center" vertical="center" wrapText="1"/>
      <protection hidden="1"/>
    </xf>
    <xf numFmtId="0" fontId="6" fillId="5" borderId="9" xfId="1" quotePrefix="1" applyFont="1" applyFill="1" applyBorder="1" applyAlignment="1" applyProtection="1">
      <alignment horizontal="center" vertical="center" wrapText="1"/>
      <protection hidden="1"/>
    </xf>
    <xf numFmtId="16" fontId="6" fillId="5" borderId="9" xfId="1" quotePrefix="1" applyNumberFormat="1" applyFont="1" applyFill="1" applyBorder="1" applyAlignment="1" applyProtection="1">
      <alignment horizontal="center" vertical="center" wrapText="1"/>
      <protection hidden="1"/>
    </xf>
    <xf numFmtId="0" fontId="6" fillId="5" borderId="10" xfId="1" applyFont="1" applyFill="1" applyBorder="1" applyAlignment="1" applyProtection="1">
      <alignment horizontal="center" vertical="center" wrapText="1"/>
      <protection hidden="1"/>
    </xf>
    <xf numFmtId="0" fontId="6" fillId="5" borderId="18" xfId="1" applyFont="1" applyFill="1" applyBorder="1" applyAlignment="1" applyProtection="1">
      <alignment horizontal="left" vertical="center" wrapText="1"/>
      <protection hidden="1"/>
    </xf>
    <xf numFmtId="0" fontId="6" fillId="5" borderId="11" xfId="1" applyFont="1" applyFill="1" applyBorder="1" applyAlignment="1" applyProtection="1">
      <alignment horizontal="center" vertical="center" wrapText="1"/>
      <protection hidden="1"/>
    </xf>
    <xf numFmtId="0" fontId="6" fillId="5" borderId="3" xfId="1" quotePrefix="1" applyFont="1" applyFill="1" applyBorder="1" applyAlignment="1" applyProtection="1">
      <alignment horizontal="center" vertical="center" wrapText="1"/>
      <protection hidden="1"/>
    </xf>
    <xf numFmtId="0" fontId="6" fillId="5" borderId="12" xfId="1" applyFont="1" applyFill="1" applyBorder="1" applyAlignment="1" applyProtection="1">
      <alignment horizontal="center" vertical="center" wrapText="1"/>
      <protection hidden="1"/>
    </xf>
    <xf numFmtId="0" fontId="17" fillId="5" borderId="3" xfId="1" applyFont="1" applyFill="1" applyBorder="1" applyAlignment="1" applyProtection="1">
      <alignment horizontal="center" vertical="center" wrapText="1"/>
      <protection hidden="1"/>
    </xf>
    <xf numFmtId="0" fontId="6" fillId="5" borderId="11" xfId="1" quotePrefix="1" applyFont="1" applyFill="1" applyBorder="1" applyAlignment="1" applyProtection="1">
      <alignment horizontal="center" vertical="center" wrapText="1"/>
      <protection hidden="1"/>
    </xf>
    <xf numFmtId="0" fontId="14" fillId="5" borderId="15" xfId="1" applyFont="1" applyFill="1" applyBorder="1" applyAlignment="1" applyProtection="1">
      <alignment horizontal="center" vertical="center" wrapText="1"/>
      <protection hidden="1"/>
    </xf>
    <xf numFmtId="0" fontId="6" fillId="7" borderId="7" xfId="1" applyFont="1" applyFill="1" applyBorder="1" applyAlignment="1" applyProtection="1">
      <alignment horizontal="center" vertical="center" wrapText="1"/>
      <protection hidden="1"/>
    </xf>
    <xf numFmtId="0" fontId="6" fillId="7" borderId="17" xfId="1" applyFont="1" applyFill="1" applyBorder="1" applyAlignment="1" applyProtection="1">
      <alignment horizontal="left" vertical="center" wrapText="1"/>
      <protection hidden="1"/>
    </xf>
    <xf numFmtId="0" fontId="6" fillId="7" borderId="10" xfId="1" applyFont="1" applyFill="1" applyBorder="1" applyAlignment="1" applyProtection="1">
      <alignment horizontal="center" vertical="center" wrapText="1"/>
      <protection hidden="1"/>
    </xf>
    <xf numFmtId="0" fontId="6" fillId="7" borderId="18" xfId="1" applyFont="1" applyFill="1" applyBorder="1" applyAlignment="1" applyProtection="1">
      <alignment horizontal="left" vertical="center" wrapText="1"/>
      <protection hidden="1"/>
    </xf>
    <xf numFmtId="0" fontId="6" fillId="7" borderId="11" xfId="1" applyFont="1" applyFill="1" applyBorder="1" applyAlignment="1" applyProtection="1">
      <alignment horizontal="center" vertical="center" wrapText="1"/>
      <protection hidden="1"/>
    </xf>
    <xf numFmtId="16" fontId="14" fillId="8" borderId="3" xfId="1" quotePrefix="1" applyNumberFormat="1" applyFont="1" applyFill="1" applyBorder="1" applyAlignment="1" applyProtection="1">
      <alignment horizontal="center" vertical="center" wrapText="1"/>
      <protection hidden="1"/>
    </xf>
    <xf numFmtId="16" fontId="14" fillId="7" borderId="3" xfId="1" applyNumberFormat="1" applyFont="1" applyFill="1" applyBorder="1" applyAlignment="1" applyProtection="1">
      <alignment horizontal="center" vertical="center" wrapText="1"/>
      <protection hidden="1"/>
    </xf>
    <xf numFmtId="0" fontId="14" fillId="8" borderId="3" xfId="1" applyFont="1" applyFill="1" applyBorder="1" applyAlignment="1" applyProtection="1">
      <alignment horizontal="center" vertical="center" wrapText="1"/>
      <protection hidden="1"/>
    </xf>
    <xf numFmtId="0" fontId="14" fillId="7" borderId="12" xfId="1" applyFont="1" applyFill="1" applyBorder="1" applyAlignment="1" applyProtection="1">
      <alignment horizontal="center" vertical="center" wrapText="1"/>
      <protection hidden="1"/>
    </xf>
    <xf numFmtId="0" fontId="6" fillId="7" borderId="11" xfId="1" quotePrefix="1" applyFont="1" applyFill="1" applyBorder="1" applyAlignment="1" applyProtection="1">
      <alignment horizontal="center" vertical="center" wrapText="1"/>
      <protection hidden="1"/>
    </xf>
    <xf numFmtId="0" fontId="6" fillId="7" borderId="3" xfId="1" quotePrefix="1" applyFont="1" applyFill="1" applyBorder="1" applyAlignment="1" applyProtection="1">
      <alignment horizontal="center" vertical="center" wrapText="1"/>
      <protection hidden="1"/>
    </xf>
    <xf numFmtId="0" fontId="6" fillId="7" borderId="13" xfId="1" applyFont="1" applyFill="1" applyBorder="1" applyAlignment="1" applyProtection="1">
      <alignment horizontal="center" vertical="center" wrapText="1"/>
      <protection hidden="1"/>
    </xf>
    <xf numFmtId="0" fontId="6" fillId="4" borderId="15" xfId="1" applyFont="1" applyFill="1" applyBorder="1" applyAlignment="1" applyProtection="1">
      <alignment horizontal="center" vertical="center" wrapText="1"/>
      <protection hidden="1"/>
    </xf>
    <xf numFmtId="0" fontId="6" fillId="9" borderId="3" xfId="1" applyFont="1" applyFill="1" applyBorder="1" applyAlignment="1" applyProtection="1">
      <alignment horizontal="center" vertical="center" wrapText="1"/>
      <protection hidden="1"/>
    </xf>
    <xf numFmtId="0" fontId="6" fillId="7" borderId="3" xfId="1" applyFont="1" applyFill="1" applyBorder="1" applyAlignment="1" applyProtection="1">
      <alignment horizontal="center" vertical="center" wrapText="1"/>
      <protection hidden="1"/>
    </xf>
    <xf numFmtId="0" fontId="6" fillId="7" borderId="12" xfId="1" applyFont="1" applyFill="1" applyBorder="1" applyAlignment="1" applyProtection="1">
      <alignment horizontal="center" vertical="center" wrapText="1"/>
      <protection hidden="1"/>
    </xf>
    <xf numFmtId="0" fontId="17" fillId="7" borderId="11" xfId="1" applyFont="1" applyFill="1" applyBorder="1" applyAlignment="1" applyProtection="1">
      <alignment horizontal="center" vertical="center" wrapText="1"/>
      <protection hidden="1"/>
    </xf>
    <xf numFmtId="0" fontId="6" fillId="8" borderId="3" xfId="1" applyFont="1" applyFill="1" applyBorder="1" applyAlignment="1" applyProtection="1">
      <alignment horizontal="center" vertical="center" wrapText="1"/>
      <protection hidden="1"/>
    </xf>
    <xf numFmtId="0" fontId="6" fillId="7" borderId="23" xfId="1" applyFont="1" applyFill="1" applyBorder="1" applyAlignment="1" applyProtection="1">
      <alignment horizontal="left" vertical="center" wrapText="1"/>
      <protection hidden="1"/>
    </xf>
    <xf numFmtId="0" fontId="14" fillId="7" borderId="14" xfId="1" applyFont="1" applyFill="1" applyBorder="1" applyAlignment="1" applyProtection="1">
      <alignment horizontal="center" vertical="center" wrapText="1"/>
      <protection hidden="1"/>
    </xf>
    <xf numFmtId="0" fontId="14" fillId="7" borderId="15" xfId="1" applyFont="1" applyFill="1" applyBorder="1" applyAlignment="1" applyProtection="1">
      <alignment horizontal="center" vertical="center" wrapText="1"/>
      <protection hidden="1"/>
    </xf>
    <xf numFmtId="0" fontId="17" fillId="4" borderId="11" xfId="1" applyFont="1" applyFill="1" applyBorder="1" applyAlignment="1" applyProtection="1">
      <alignment horizontal="center" vertical="center" wrapText="1"/>
      <protection hidden="1"/>
    </xf>
    <xf numFmtId="0" fontId="17" fillId="4" borderId="3" xfId="1" quotePrefix="1" applyFont="1" applyFill="1" applyBorder="1" applyAlignment="1" applyProtection="1">
      <alignment horizontal="center" vertical="center" wrapText="1"/>
      <protection hidden="1"/>
    </xf>
    <xf numFmtId="0" fontId="6" fillId="5" borderId="7" xfId="1" applyFont="1" applyFill="1" applyBorder="1" applyAlignment="1" applyProtection="1">
      <alignment horizontal="left" vertical="center" wrapText="1"/>
      <protection hidden="1"/>
    </xf>
    <xf numFmtId="0" fontId="6" fillId="5" borderId="10" xfId="1" applyFont="1" applyFill="1" applyBorder="1" applyAlignment="1" applyProtection="1">
      <alignment horizontal="left" vertical="center" wrapText="1"/>
      <protection hidden="1"/>
    </xf>
    <xf numFmtId="0" fontId="6" fillId="5" borderId="13" xfId="1" applyFont="1" applyFill="1" applyBorder="1" applyAlignment="1" applyProtection="1">
      <alignment horizontal="left" vertical="center" wrapText="1"/>
      <protection hidden="1"/>
    </xf>
    <xf numFmtId="16" fontId="21" fillId="6" borderId="3" xfId="1" applyNumberFormat="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21" fillId="6" borderId="3" xfId="1" applyFont="1" applyFill="1" applyBorder="1" applyAlignment="1" applyProtection="1">
      <alignment horizontal="center" vertical="center" wrapText="1"/>
      <protection hidden="1"/>
    </xf>
    <xf numFmtId="0" fontId="14" fillId="5" borderId="11" xfId="1" quotePrefix="1" applyFont="1" applyFill="1" applyBorder="1" applyAlignment="1" applyProtection="1">
      <alignment horizontal="center" vertical="center" wrapText="1"/>
      <protection hidden="1"/>
    </xf>
    <xf numFmtId="0" fontId="14" fillId="5" borderId="3" xfId="1" quotePrefix="1" applyFont="1" applyFill="1" applyBorder="1" applyAlignment="1" applyProtection="1">
      <alignment horizontal="center" vertical="center" wrapText="1"/>
      <protection hidden="1"/>
    </xf>
    <xf numFmtId="0" fontId="14" fillId="5" borderId="14" xfId="1" applyFont="1" applyFill="1" applyBorder="1" applyAlignment="1" applyProtection="1">
      <alignment horizontal="center" vertical="center" wrapText="1"/>
      <protection hidden="1"/>
    </xf>
    <xf numFmtId="0" fontId="14" fillId="5" borderId="15" xfId="1" quotePrefix="1" applyFont="1" applyFill="1" applyBorder="1" applyAlignment="1" applyProtection="1">
      <alignment horizontal="center" vertical="center" wrapText="1"/>
      <protection hidden="1"/>
    </xf>
    <xf numFmtId="0" fontId="6" fillId="5" borderId="19" xfId="1" applyFont="1" applyFill="1" applyBorder="1" applyAlignment="1" applyProtection="1">
      <alignment horizontal="left" vertical="center" wrapText="1"/>
      <protection hidden="1"/>
    </xf>
    <xf numFmtId="0" fontId="11" fillId="2" borderId="25" xfId="1" applyFont="1" applyFill="1" applyBorder="1" applyAlignment="1" applyProtection="1">
      <alignment horizontal="center" vertical="center" wrapText="1"/>
      <protection hidden="1"/>
    </xf>
    <xf numFmtId="0" fontId="6" fillId="4" borderId="28" xfId="1" applyFont="1" applyFill="1" applyBorder="1" applyAlignment="1" applyProtection="1">
      <alignment horizontal="center" vertical="center" wrapText="1"/>
      <protection hidden="1"/>
    </xf>
    <xf numFmtId="0" fontId="14" fillId="4" borderId="27" xfId="1" applyFont="1" applyFill="1" applyBorder="1" applyAlignment="1" applyProtection="1">
      <alignment horizontal="center" vertical="center" wrapText="1"/>
      <protection hidden="1"/>
    </xf>
    <xf numFmtId="0" fontId="11" fillId="2" borderId="28" xfId="1" applyFont="1" applyFill="1" applyBorder="1" applyAlignment="1" applyProtection="1">
      <alignment horizontal="center" vertical="center" wrapText="1"/>
      <protection hidden="1"/>
    </xf>
    <xf numFmtId="0" fontId="25" fillId="5" borderId="26" xfId="1" quotePrefix="1" applyFont="1" applyFill="1" applyBorder="1" applyAlignment="1" applyProtection="1">
      <alignment horizontal="center" vertical="center" wrapText="1"/>
      <protection hidden="1"/>
    </xf>
    <xf numFmtId="0" fontId="14" fillId="5" borderId="27" xfId="1" applyFont="1" applyFill="1" applyBorder="1" applyAlignment="1" applyProtection="1">
      <alignment horizontal="center" vertical="center" wrapText="1"/>
      <protection hidden="1"/>
    </xf>
    <xf numFmtId="0" fontId="25" fillId="5" borderId="27" xfId="1" quotePrefix="1" applyFont="1" applyFill="1" applyBorder="1" applyAlignment="1" applyProtection="1">
      <alignment horizontal="center" vertical="center" wrapText="1"/>
      <protection hidden="1"/>
    </xf>
    <xf numFmtId="0" fontId="17" fillId="5" borderId="27" xfId="1" applyFont="1" applyFill="1" applyBorder="1" applyAlignment="1" applyProtection="1">
      <alignment horizontal="center" vertical="center" wrapText="1"/>
      <protection hidden="1"/>
    </xf>
    <xf numFmtId="0" fontId="26" fillId="5" borderId="28" xfId="1" quotePrefix="1" applyFont="1" applyFill="1" applyBorder="1" applyAlignment="1" applyProtection="1">
      <alignment horizontal="center" vertical="center" wrapText="1"/>
      <protection hidden="1"/>
    </xf>
    <xf numFmtId="0" fontId="25" fillId="7" borderId="27" xfId="1" quotePrefix="1" applyFont="1" applyFill="1" applyBorder="1" applyAlignment="1" applyProtection="1">
      <alignment horizontal="center" vertical="center" wrapText="1"/>
      <protection hidden="1"/>
    </xf>
    <xf numFmtId="0" fontId="25" fillId="4" borderId="27" xfId="1" quotePrefix="1" applyFont="1" applyFill="1" applyBorder="1" applyAlignment="1" applyProtection="1">
      <alignment horizontal="center" vertical="center" wrapText="1"/>
      <protection hidden="1"/>
    </xf>
    <xf numFmtId="0" fontId="6" fillId="5" borderId="27" xfId="1" applyFont="1" applyFill="1" applyBorder="1" applyAlignment="1" applyProtection="1">
      <alignment horizontal="center" vertical="center" wrapText="1"/>
      <protection hidden="1"/>
    </xf>
    <xf numFmtId="0" fontId="6" fillId="7" borderId="27" xfId="1" applyFont="1" applyFill="1" applyBorder="1" applyAlignment="1" applyProtection="1">
      <alignment horizontal="center" vertical="center" wrapText="1"/>
      <protection hidden="1"/>
    </xf>
    <xf numFmtId="0" fontId="6" fillId="5" borderId="31" xfId="1" applyFont="1" applyFill="1" applyBorder="1" applyAlignment="1" applyProtection="1">
      <alignment horizontal="center" vertical="center" wrapText="1"/>
      <protection hidden="1"/>
    </xf>
    <xf numFmtId="0" fontId="6" fillId="7" borderId="16" xfId="1" applyFont="1" applyFill="1" applyBorder="1" applyAlignment="1" applyProtection="1">
      <alignment horizontal="center" vertical="center" wrapText="1"/>
      <protection hidden="1"/>
    </xf>
    <xf numFmtId="0" fontId="14" fillId="7" borderId="28" xfId="1" applyFont="1" applyFill="1" applyBorder="1" applyAlignment="1" applyProtection="1">
      <alignment horizontal="center" vertical="center" wrapText="1"/>
      <protection hidden="1"/>
    </xf>
    <xf numFmtId="0" fontId="25" fillId="4" borderId="26" xfId="1" quotePrefix="1" applyFont="1" applyFill="1" applyBorder="1" applyAlignment="1" applyProtection="1">
      <alignment horizontal="center" vertical="center" wrapText="1"/>
      <protection hidden="1"/>
    </xf>
    <xf numFmtId="0" fontId="6" fillId="4" borderId="31" xfId="1" applyFont="1" applyFill="1" applyBorder="1" applyAlignment="1" applyProtection="1">
      <alignment horizontal="center" vertical="center" wrapText="1"/>
      <protection hidden="1"/>
    </xf>
    <xf numFmtId="0" fontId="14" fillId="5" borderId="27" xfId="1" quotePrefix="1" applyFont="1" applyFill="1" applyBorder="1" applyAlignment="1" applyProtection="1">
      <alignment horizontal="center" vertical="center" wrapText="1"/>
      <protection hidden="1"/>
    </xf>
    <xf numFmtId="0" fontId="26" fillId="5" borderId="27" xfId="1" quotePrefix="1" applyFont="1" applyFill="1" applyBorder="1" applyAlignment="1" applyProtection="1">
      <alignment horizontal="center" vertical="center" wrapText="1"/>
      <protection hidden="1"/>
    </xf>
    <xf numFmtId="0" fontId="14" fillId="5" borderId="3" xfId="1" applyFont="1" applyFill="1" applyBorder="1" applyAlignment="1" applyProtection="1">
      <alignment horizontal="center" vertical="center" wrapText="1"/>
      <protection hidden="1"/>
    </xf>
    <xf numFmtId="0" fontId="18" fillId="5" borderId="20" xfId="1" applyFont="1" applyFill="1" applyBorder="1" applyAlignment="1" applyProtection="1">
      <alignment horizontal="center" vertical="center" wrapText="1"/>
      <protection hidden="1"/>
    </xf>
    <xf numFmtId="0" fontId="18" fillId="5" borderId="21" xfId="1" applyFont="1" applyFill="1" applyBorder="1" applyAlignment="1" applyProtection="1">
      <alignment horizontal="center" vertical="center" wrapText="1"/>
      <protection hidden="1"/>
    </xf>
    <xf numFmtId="0" fontId="18" fillId="5" borderId="30" xfId="1" applyFont="1" applyFill="1" applyBorder="1" applyAlignment="1" applyProtection="1">
      <alignment horizontal="center" vertical="center" wrapText="1"/>
      <protection hidden="1"/>
    </xf>
    <xf numFmtId="2" fontId="14" fillId="5" borderId="11" xfId="1" applyNumberFormat="1" applyFont="1" applyFill="1" applyBorder="1" applyAlignment="1" applyProtection="1">
      <alignment horizontal="center" vertical="center" wrapText="1"/>
      <protection hidden="1"/>
    </xf>
    <xf numFmtId="0" fontId="27" fillId="5" borderId="12" xfId="1" applyFont="1" applyFill="1" applyBorder="1" applyAlignment="1" applyProtection="1">
      <alignment horizontal="center" vertical="center" wrapText="1"/>
      <protection hidden="1"/>
    </xf>
    <xf numFmtId="0" fontId="27" fillId="5" borderId="16" xfId="1" applyFont="1" applyFill="1" applyBorder="1" applyAlignment="1" applyProtection="1">
      <alignment horizontal="center" vertical="center" wrapText="1"/>
      <protection hidden="1"/>
    </xf>
    <xf numFmtId="0" fontId="18" fillId="7" borderId="27" xfId="1" applyFont="1" applyFill="1" applyBorder="1" applyAlignment="1" applyProtection="1">
      <alignment horizontal="center" vertical="center" wrapText="1"/>
      <protection hidden="1"/>
    </xf>
    <xf numFmtId="0" fontId="17" fillId="4" borderId="27" xfId="1" applyFont="1" applyFill="1" applyBorder="1" applyAlignment="1" applyProtection="1">
      <alignment horizontal="center" vertical="center" wrapText="1"/>
      <protection hidden="1"/>
    </xf>
    <xf numFmtId="0" fontId="6" fillId="7" borderId="20" xfId="1" quotePrefix="1" applyFont="1" applyFill="1" applyBorder="1" applyAlignment="1" applyProtection="1">
      <alignment horizontal="center" vertical="center" wrapText="1"/>
      <protection hidden="1"/>
    </xf>
    <xf numFmtId="17" fontId="6" fillId="7" borderId="21" xfId="1" quotePrefix="1" applyNumberFormat="1" applyFont="1" applyFill="1" applyBorder="1" applyAlignment="1" applyProtection="1">
      <alignment horizontal="center" vertical="center" wrapText="1"/>
      <protection hidden="1"/>
    </xf>
    <xf numFmtId="0" fontId="6" fillId="7" borderId="21" xfId="1" quotePrefix="1" applyFont="1" applyFill="1" applyBorder="1" applyAlignment="1" applyProtection="1">
      <alignment horizontal="center" vertical="center" wrapText="1"/>
      <protection hidden="1"/>
    </xf>
    <xf numFmtId="16" fontId="6" fillId="7" borderId="21" xfId="1" quotePrefix="1" applyNumberFormat="1" applyFont="1" applyFill="1" applyBorder="1" applyAlignment="1" applyProtection="1">
      <alignment horizontal="center" vertical="center" wrapText="1"/>
      <protection hidden="1"/>
    </xf>
    <xf numFmtId="0" fontId="25" fillId="7" borderId="30" xfId="1" quotePrefix="1" applyFont="1" applyFill="1" applyBorder="1" applyAlignment="1" applyProtection="1">
      <alignment horizontal="center" vertical="center" wrapText="1"/>
      <protection hidden="1"/>
    </xf>
    <xf numFmtId="0" fontId="6" fillId="7" borderId="29" xfId="1" applyFont="1" applyFill="1" applyBorder="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9" xfId="1" applyFont="1" applyFill="1" applyBorder="1" applyAlignment="1" applyProtection="1">
      <alignment horizontal="center" vertical="center" wrapText="1"/>
      <protection hidden="1"/>
    </xf>
    <xf numFmtId="0" fontId="20" fillId="7" borderId="35" xfId="1" applyFont="1" applyFill="1" applyBorder="1" applyAlignment="1" applyProtection="1">
      <alignment horizontal="center" vertical="center" wrapText="1"/>
      <protection hidden="1"/>
    </xf>
    <xf numFmtId="0" fontId="19" fillId="7" borderId="24" xfId="1" applyFont="1" applyFill="1" applyBorder="1" applyAlignment="1" applyProtection="1">
      <alignment horizontal="center" wrapText="1"/>
      <protection hidden="1"/>
    </xf>
    <xf numFmtId="0" fontId="19" fillId="7" borderId="24" xfId="1" applyFont="1" applyFill="1" applyBorder="1" applyAlignment="1" applyProtection="1">
      <alignment horizontal="center" vertical="center" wrapText="1"/>
      <protection hidden="1"/>
    </xf>
    <xf numFmtId="2" fontId="15" fillId="3" borderId="36" xfId="1" applyNumberFormat="1" applyFont="1" applyFill="1" applyBorder="1" applyAlignment="1" applyProtection="1">
      <alignment horizontal="center" vertical="center" wrapText="1"/>
      <protection hidden="1"/>
    </xf>
    <xf numFmtId="1" fontId="15" fillId="3" borderId="32" xfId="1" applyNumberFormat="1" applyFont="1" applyFill="1" applyBorder="1" applyAlignment="1" applyProtection="1">
      <alignment horizontal="center" vertical="center" wrapText="1"/>
      <protection hidden="1"/>
    </xf>
    <xf numFmtId="2" fontId="15" fillId="3" borderId="32" xfId="1" applyNumberFormat="1" applyFont="1" applyFill="1" applyBorder="1" applyAlignment="1" applyProtection="1">
      <alignment horizontal="center" vertical="center" wrapText="1"/>
      <protection hidden="1"/>
    </xf>
    <xf numFmtId="2" fontId="15" fillId="3" borderId="33" xfId="1" applyNumberFormat="1" applyFont="1" applyFill="1" applyBorder="1" applyAlignment="1" applyProtection="1">
      <alignment horizontal="center" vertical="center" wrapText="1"/>
      <protection hidden="1"/>
    </xf>
    <xf numFmtId="1" fontId="15" fillId="3" borderId="33" xfId="1" applyNumberFormat="1" applyFont="1" applyFill="1" applyBorder="1" applyAlignment="1" applyProtection="1">
      <alignment horizontal="center" vertical="center" wrapText="1"/>
      <protection hidden="1"/>
    </xf>
    <xf numFmtId="2" fontId="15" fillId="3" borderId="37" xfId="1" applyNumberFormat="1" applyFont="1" applyFill="1" applyBorder="1" applyAlignment="1" applyProtection="1">
      <alignment horizontal="center" vertical="center" wrapText="1"/>
      <protection hidden="1"/>
    </xf>
    <xf numFmtId="2" fontId="6" fillId="5" borderId="39" xfId="1" applyNumberFormat="1" applyFont="1" applyFill="1" applyBorder="1" applyAlignment="1" applyProtection="1">
      <alignment horizontal="center" vertical="center" wrapText="1"/>
      <protection hidden="1"/>
    </xf>
    <xf numFmtId="2" fontId="6" fillId="7" borderId="40" xfId="1" applyNumberFormat="1" applyFont="1" applyFill="1" applyBorder="1" applyAlignment="1" applyProtection="1">
      <alignment horizontal="center" vertical="center" wrapText="1"/>
      <protection hidden="1"/>
    </xf>
    <xf numFmtId="2" fontId="6" fillId="7" borderId="39" xfId="1" applyNumberFormat="1" applyFont="1" applyFill="1" applyBorder="1" applyAlignment="1" applyProtection="1">
      <alignment horizontal="center" vertical="center" wrapText="1"/>
      <protection hidden="1"/>
    </xf>
    <xf numFmtId="2" fontId="6" fillId="7" borderId="41" xfId="1" applyNumberFormat="1" applyFont="1" applyFill="1" applyBorder="1" applyAlignment="1" applyProtection="1">
      <alignment horizontal="center" vertical="center" wrapText="1"/>
      <protection hidden="1"/>
    </xf>
    <xf numFmtId="2" fontId="6" fillId="4" borderId="39" xfId="1" applyNumberFormat="1" applyFont="1" applyFill="1" applyBorder="1" applyAlignment="1" applyProtection="1">
      <alignment horizontal="center" vertical="center" wrapText="1"/>
      <protection hidden="1"/>
    </xf>
    <xf numFmtId="0" fontId="10" fillId="5" borderId="1" xfId="1" applyFont="1" applyFill="1" applyBorder="1" applyAlignment="1" applyProtection="1">
      <alignment horizontal="center" wrapText="1"/>
      <protection hidden="1"/>
    </xf>
    <xf numFmtId="0" fontId="10" fillId="5" borderId="2" xfId="1" applyFont="1" applyFill="1" applyBorder="1" applyAlignment="1" applyProtection="1">
      <alignment horizontal="center" wrapText="1"/>
      <protection hidden="1"/>
    </xf>
    <xf numFmtId="0" fontId="13" fillId="7" borderId="24" xfId="1" applyFont="1" applyFill="1" applyBorder="1" applyAlignment="1" applyProtection="1">
      <alignment horizontal="center" wrapText="1"/>
      <protection hidden="1"/>
    </xf>
    <xf numFmtId="0" fontId="3" fillId="5" borderId="2" xfId="1" applyFont="1" applyFill="1" applyBorder="1" applyAlignment="1" applyProtection="1">
      <alignment horizontal="center" wrapText="1"/>
      <protection hidden="1"/>
    </xf>
    <xf numFmtId="165" fontId="8" fillId="5" borderId="2" xfId="1" applyNumberFormat="1" applyFont="1" applyFill="1" applyBorder="1" applyAlignment="1" applyProtection="1">
      <alignment horizontal="center" wrapText="1"/>
      <protection hidden="1"/>
    </xf>
    <xf numFmtId="0" fontId="8" fillId="5" borderId="2" xfId="1" applyFont="1" applyFill="1" applyBorder="1" applyAlignment="1" applyProtection="1">
      <alignment horizontal="center" wrapText="1"/>
      <protection hidden="1"/>
    </xf>
    <xf numFmtId="0" fontId="15" fillId="3" borderId="37" xfId="1" applyFont="1" applyFill="1" applyBorder="1" applyAlignment="1" applyProtection="1">
      <alignment horizontal="center" vertical="center" wrapText="1"/>
      <protection hidden="1"/>
    </xf>
    <xf numFmtId="2" fontId="6" fillId="5" borderId="40" xfId="1" applyNumberFormat="1" applyFont="1" applyFill="1" applyBorder="1" applyAlignment="1" applyProtection="1">
      <alignment horizontal="center" vertical="center" wrapText="1"/>
      <protection hidden="1"/>
    </xf>
    <xf numFmtId="164" fontId="15" fillId="3" borderId="32" xfId="1" applyNumberFormat="1" applyFont="1" applyFill="1" applyBorder="1" applyAlignment="1" applyProtection="1">
      <alignment horizontal="center" vertical="center" wrapText="1"/>
      <protection hidden="1"/>
    </xf>
    <xf numFmtId="0" fontId="6" fillId="5" borderId="19" xfId="1" applyFont="1" applyFill="1" applyBorder="1" applyAlignment="1" applyProtection="1">
      <alignment horizontal="center" vertical="center" wrapText="1"/>
      <protection hidden="1"/>
    </xf>
    <xf numFmtId="0" fontId="14" fillId="5" borderId="19" xfId="1" applyFont="1" applyFill="1" applyBorder="1" applyAlignment="1" applyProtection="1">
      <alignment horizontal="center" vertical="center" wrapText="1"/>
      <protection hidden="1"/>
    </xf>
    <xf numFmtId="0" fontId="14" fillId="5" borderId="10" xfId="1" applyFont="1" applyFill="1" applyBorder="1" applyAlignment="1" applyProtection="1">
      <alignment horizontal="center" vertical="center" wrapText="1"/>
      <protection hidden="1"/>
    </xf>
    <xf numFmtId="0" fontId="14" fillId="5" borderId="13" xfId="1" applyFont="1" applyFill="1" applyBorder="1" applyAlignment="1" applyProtection="1">
      <alignment horizontal="center" vertical="center" wrapText="1"/>
      <protection hidden="1"/>
    </xf>
    <xf numFmtId="1" fontId="6" fillId="7" borderId="10" xfId="1" applyNumberFormat="1" applyFont="1" applyFill="1" applyBorder="1" applyAlignment="1" applyProtection="1">
      <alignment horizontal="center" vertical="center" wrapText="1"/>
      <protection hidden="1"/>
    </xf>
    <xf numFmtId="1" fontId="6" fillId="7" borderId="13" xfId="1" applyNumberFormat="1" applyFont="1" applyFill="1" applyBorder="1" applyAlignment="1" applyProtection="1">
      <alignment horizontal="center" vertical="center" wrapText="1"/>
      <protection hidden="1"/>
    </xf>
    <xf numFmtId="0" fontId="14" fillId="4" borderId="22" xfId="1" applyFont="1" applyFill="1" applyBorder="1" applyAlignment="1" applyProtection="1">
      <alignment horizontal="center" vertical="center" wrapText="1"/>
      <protection hidden="1"/>
    </xf>
    <xf numFmtId="1" fontId="14" fillId="4" borderId="10" xfId="1" applyNumberFormat="1" applyFont="1" applyFill="1" applyBorder="1" applyAlignment="1" applyProtection="1">
      <alignment horizontal="center" vertical="center" wrapText="1"/>
      <protection hidden="1"/>
    </xf>
    <xf numFmtId="1" fontId="6" fillId="4" borderId="13" xfId="1" applyNumberFormat="1" applyFont="1" applyFill="1" applyBorder="1" applyAlignment="1" applyProtection="1">
      <alignment horizontal="center" vertical="center" wrapText="1"/>
      <protection hidden="1"/>
    </xf>
    <xf numFmtId="2" fontId="6" fillId="4" borderId="40" xfId="1" applyNumberFormat="1" applyFont="1" applyFill="1" applyBorder="1" applyAlignment="1" applyProtection="1">
      <alignment horizontal="center" vertical="center" wrapText="1"/>
      <protection hidden="1"/>
    </xf>
    <xf numFmtId="0" fontId="6" fillId="4" borderId="41" xfId="1" applyFont="1" applyFill="1" applyBorder="1" applyAlignment="1" applyProtection="1">
      <alignment horizontal="center" vertical="center" wrapText="1"/>
      <protection hidden="1"/>
    </xf>
    <xf numFmtId="2" fontId="12" fillId="7" borderId="24" xfId="1" applyNumberFormat="1" applyFont="1" applyFill="1" applyBorder="1" applyAlignment="1" applyProtection="1">
      <alignment horizontal="center" wrapText="1"/>
      <protection hidden="1"/>
    </xf>
    <xf numFmtId="0" fontId="12" fillId="7" borderId="43" xfId="1" applyFont="1" applyFill="1" applyBorder="1" applyAlignment="1" applyProtection="1">
      <alignment horizontal="center" vertical="center" wrapText="1"/>
      <protection hidden="1"/>
    </xf>
    <xf numFmtId="0" fontId="22" fillId="4" borderId="35" xfId="1" applyFont="1" applyFill="1" applyBorder="1" applyAlignment="1" applyProtection="1">
      <alignment horizontal="center" wrapText="1"/>
      <protection hidden="1"/>
    </xf>
    <xf numFmtId="0" fontId="22" fillId="4" borderId="24" xfId="1" applyFont="1" applyFill="1" applyBorder="1" applyAlignment="1" applyProtection="1">
      <alignment horizontal="center" wrapText="1"/>
      <protection hidden="1"/>
    </xf>
    <xf numFmtId="2" fontId="12" fillId="4" borderId="24" xfId="1" applyNumberFormat="1" applyFont="1" applyFill="1" applyBorder="1" applyAlignment="1" applyProtection="1">
      <alignment horizontal="center" wrapText="1"/>
      <protection hidden="1"/>
    </xf>
    <xf numFmtId="0" fontId="12" fillId="4" borderId="43" xfId="1" applyFont="1" applyFill="1" applyBorder="1" applyAlignment="1" applyProtection="1">
      <alignment horizontal="center" vertical="center" wrapText="1"/>
      <protection hidden="1"/>
    </xf>
    <xf numFmtId="2" fontId="30" fillId="5" borderId="2" xfId="1" applyNumberFormat="1" applyFont="1" applyFill="1" applyBorder="1" applyAlignment="1" applyProtection="1">
      <alignment horizontal="center" wrapText="1"/>
      <protection hidden="1"/>
    </xf>
    <xf numFmtId="0" fontId="30" fillId="5" borderId="4" xfId="1" applyFont="1" applyFill="1" applyBorder="1" applyAlignment="1" applyProtection="1">
      <alignment horizontal="center" vertical="center" wrapText="1"/>
      <protection hidden="1"/>
    </xf>
    <xf numFmtId="0" fontId="0" fillId="10" borderId="0" xfId="0" applyFill="1"/>
    <xf numFmtId="0" fontId="0" fillId="10" borderId="0" xfId="0" applyFill="1" applyAlignment="1">
      <alignment wrapText="1"/>
    </xf>
    <xf numFmtId="0" fontId="32" fillId="11" borderId="52" xfId="0" applyFont="1" applyFill="1" applyBorder="1" applyAlignment="1">
      <alignment horizontal="center" vertical="top" wrapText="1"/>
    </xf>
    <xf numFmtId="0" fontId="33" fillId="12" borderId="52" xfId="0" applyFont="1" applyFill="1" applyBorder="1" applyAlignment="1">
      <alignment vertical="top" wrapText="1"/>
    </xf>
    <xf numFmtId="14" fontId="33" fillId="12" borderId="52" xfId="0" applyNumberFormat="1" applyFont="1" applyFill="1" applyBorder="1" applyAlignment="1">
      <alignment vertical="top" wrapText="1"/>
    </xf>
    <xf numFmtId="0" fontId="33" fillId="12" borderId="0" xfId="0" applyFont="1" applyFill="1" applyBorder="1" applyAlignment="1">
      <alignment vertical="top" wrapText="1"/>
    </xf>
    <xf numFmtId="14" fontId="33" fillId="12" borderId="0" xfId="0" applyNumberFormat="1" applyFont="1" applyFill="1" applyBorder="1" applyAlignment="1">
      <alignment vertical="top" wrapText="1"/>
    </xf>
    <xf numFmtId="0" fontId="0" fillId="0" borderId="0" xfId="0" applyAlignment="1">
      <alignment wrapText="1"/>
    </xf>
    <xf numFmtId="165" fontId="0" fillId="0" borderId="0" xfId="0" applyNumberFormat="1"/>
    <xf numFmtId="166" fontId="0" fillId="0" borderId="0" xfId="0" applyNumberFormat="1"/>
    <xf numFmtId="2" fontId="0" fillId="0" borderId="0" xfId="0" applyNumberFormat="1"/>
    <xf numFmtId="0" fontId="11" fillId="2" borderId="1" xfId="1" applyFont="1" applyFill="1" applyBorder="1" applyAlignment="1" applyProtection="1">
      <alignment horizontal="center" vertical="center" wrapText="1"/>
      <protection hidden="1"/>
    </xf>
    <xf numFmtId="0" fontId="1" fillId="0" borderId="4" xfId="1" applyFont="1" applyBorder="1" applyAlignment="1" applyProtection="1">
      <alignment horizontal="center" vertical="center" wrapText="1"/>
      <protection hidden="1"/>
    </xf>
    <xf numFmtId="0" fontId="28" fillId="5" borderId="35" xfId="1" applyFont="1" applyFill="1" applyBorder="1" applyAlignment="1" applyProtection="1">
      <alignment horizontal="center" vertical="center" textRotation="90"/>
      <protection hidden="1"/>
    </xf>
    <xf numFmtId="0" fontId="29" fillId="5" borderId="24" xfId="1" applyFont="1" applyFill="1" applyBorder="1" applyAlignment="1" applyProtection="1">
      <alignment vertical="center"/>
      <protection hidden="1"/>
    </xf>
    <xf numFmtId="0" fontId="29" fillId="5" borderId="43" xfId="1" applyFont="1" applyFill="1" applyBorder="1" applyAlignment="1" applyProtection="1">
      <alignment vertical="center"/>
      <protection hidden="1"/>
    </xf>
    <xf numFmtId="0" fontId="11" fillId="2" borderId="36" xfId="1" applyFont="1" applyFill="1" applyBorder="1" applyAlignment="1" applyProtection="1">
      <alignment vertical="center"/>
      <protection hidden="1"/>
    </xf>
    <xf numFmtId="0" fontId="1" fillId="2" borderId="33" xfId="1" applyFont="1" applyFill="1" applyBorder="1" applyAlignment="1" applyProtection="1">
      <alignment vertical="center"/>
      <protection hidden="1"/>
    </xf>
    <xf numFmtId="0" fontId="15" fillId="2" borderId="35" xfId="1" applyFont="1" applyFill="1" applyBorder="1" applyAlignment="1" applyProtection="1">
      <alignment horizontal="center" vertical="center" wrapText="1"/>
      <protection hidden="1"/>
    </xf>
    <xf numFmtId="0" fontId="6" fillId="0" borderId="43" xfId="1" applyFont="1" applyBorder="1" applyAlignment="1" applyProtection="1">
      <alignment horizontal="center" vertical="center" wrapText="1"/>
      <protection hidden="1"/>
    </xf>
    <xf numFmtId="0" fontId="11" fillId="2" borderId="35" xfId="1" applyFont="1" applyFill="1" applyBorder="1" applyAlignment="1" applyProtection="1">
      <alignment horizontal="center" vertical="center" wrapText="1"/>
      <protection hidden="1"/>
    </xf>
    <xf numFmtId="0" fontId="1" fillId="0" borderId="43" xfId="1" applyFont="1" applyBorder="1" applyAlignment="1" applyProtection="1">
      <alignment horizontal="center" vertical="center" wrapText="1"/>
      <protection hidden="1"/>
    </xf>
    <xf numFmtId="0" fontId="11" fillId="2" borderId="36" xfId="1" applyFont="1" applyFill="1" applyBorder="1" applyAlignment="1" applyProtection="1">
      <alignment horizontal="center" vertical="center" wrapText="1"/>
      <protection hidden="1"/>
    </xf>
    <xf numFmtId="0" fontId="1" fillId="0" borderId="17" xfId="1" applyFont="1" applyBorder="1" applyAlignment="1" applyProtection="1">
      <alignment horizontal="center" vertical="center" wrapText="1"/>
      <protection hidden="1"/>
    </xf>
    <xf numFmtId="0" fontId="15" fillId="3" borderId="42" xfId="1" applyFont="1" applyFill="1" applyBorder="1" applyAlignment="1" applyProtection="1">
      <alignment horizontal="center" vertical="center" wrapText="1"/>
      <protection hidden="1"/>
    </xf>
    <xf numFmtId="0" fontId="7" fillId="3" borderId="37" xfId="1" applyFont="1" applyFill="1" applyBorder="1" applyAlignment="1">
      <alignment horizontal="center" vertical="center" wrapText="1"/>
    </xf>
    <xf numFmtId="0" fontId="6" fillId="4" borderId="10" xfId="1" applyFont="1" applyFill="1" applyBorder="1" applyAlignment="1" applyProtection="1">
      <alignment horizontal="center" vertical="center" wrapText="1"/>
      <protection hidden="1"/>
    </xf>
    <xf numFmtId="0" fontId="1" fillId="0" borderId="10" xfId="1" applyFont="1" applyBorder="1" applyAlignment="1" applyProtection="1">
      <alignment horizontal="center" vertical="center" wrapText="1"/>
      <protection hidden="1"/>
    </xf>
    <xf numFmtId="0" fontId="6" fillId="4" borderId="50" xfId="1" applyFont="1" applyFill="1" applyBorder="1" applyAlignment="1" applyProtection="1">
      <alignment horizontal="center" vertical="center" wrapText="1"/>
      <protection hidden="1"/>
    </xf>
    <xf numFmtId="0" fontId="6" fillId="4" borderId="38" xfId="1" applyFont="1" applyFill="1" applyBorder="1" applyAlignment="1" applyProtection="1">
      <alignment horizontal="center" vertical="center" wrapText="1"/>
      <protection hidden="1"/>
    </xf>
    <xf numFmtId="0" fontId="11" fillId="2" borderId="40" xfId="1" applyFont="1" applyFill="1" applyBorder="1" applyAlignment="1" applyProtection="1">
      <alignment horizontal="center" vertical="center" wrapText="1"/>
      <protection hidden="1"/>
    </xf>
    <xf numFmtId="0" fontId="1" fillId="0" borderId="50" xfId="1" applyFont="1" applyBorder="1" applyAlignment="1" applyProtection="1">
      <alignment horizontal="center" vertical="center" wrapText="1"/>
      <protection hidden="1"/>
    </xf>
    <xf numFmtId="0" fontId="6" fillId="5" borderId="22" xfId="1" applyFont="1" applyFill="1" applyBorder="1" applyAlignment="1" applyProtection="1">
      <alignment horizontal="center" vertical="center" wrapText="1"/>
      <protection hidden="1"/>
    </xf>
    <xf numFmtId="0" fontId="1" fillId="0" borderId="24" xfId="1" applyFont="1" applyBorder="1" applyAlignment="1" applyProtection="1">
      <protection hidden="1"/>
    </xf>
    <xf numFmtId="0" fontId="1" fillId="0" borderId="43" xfId="1" applyFont="1" applyBorder="1" applyAlignment="1" applyProtection="1">
      <protection hidden="1"/>
    </xf>
    <xf numFmtId="2" fontId="14" fillId="5" borderId="2" xfId="1" applyNumberFormat="1" applyFont="1" applyFill="1" applyBorder="1" applyAlignment="1" applyProtection="1">
      <alignment horizontal="center" vertical="center" wrapText="1"/>
      <protection hidden="1"/>
    </xf>
    <xf numFmtId="2" fontId="6" fillId="0" borderId="2" xfId="1" applyNumberFormat="1" applyFont="1" applyBorder="1" applyAlignment="1" applyProtection="1">
      <alignment horizontal="center" vertical="center" wrapText="1"/>
      <protection hidden="1"/>
    </xf>
    <xf numFmtId="2" fontId="6" fillId="0" borderId="4" xfId="1" applyNumberFormat="1" applyFont="1" applyBorder="1" applyAlignment="1" applyProtection="1">
      <alignment horizontal="center" vertical="center" wrapText="1"/>
      <protection hidden="1"/>
    </xf>
    <xf numFmtId="0" fontId="11" fillId="2" borderId="7" xfId="1" applyFont="1" applyFill="1" applyBorder="1" applyAlignment="1" applyProtection="1">
      <alignment horizontal="center" vertical="center" wrapText="1"/>
      <protection hidden="1"/>
    </xf>
    <xf numFmtId="0" fontId="2" fillId="2" borderId="13" xfId="1" applyFont="1" applyFill="1" applyBorder="1" applyAlignment="1" applyProtection="1">
      <alignment horizontal="center" vertical="center" wrapText="1"/>
      <protection hidden="1"/>
    </xf>
    <xf numFmtId="0" fontId="18" fillId="5" borderId="25" xfId="1" applyFont="1" applyFill="1" applyBorder="1" applyAlignment="1" applyProtection="1">
      <alignment horizontal="center" vertical="center" wrapText="1"/>
      <protection hidden="1"/>
    </xf>
    <xf numFmtId="0" fontId="1" fillId="0" borderId="30" xfId="1" applyBorder="1" applyAlignment="1">
      <alignment horizontal="center" vertical="center" wrapText="1"/>
    </xf>
    <xf numFmtId="0" fontId="18" fillId="6" borderId="6" xfId="1" applyFont="1" applyFill="1" applyBorder="1" applyAlignment="1" applyProtection="1">
      <alignment horizontal="center" vertical="center" wrapText="1"/>
      <protection hidden="1"/>
    </xf>
    <xf numFmtId="0" fontId="1" fillId="0" borderId="21" xfId="1" applyBorder="1" applyAlignment="1">
      <alignment horizontal="center" vertical="center" wrapText="1"/>
    </xf>
    <xf numFmtId="0" fontId="27" fillId="5" borderId="34" xfId="1" applyFont="1" applyFill="1" applyBorder="1" applyAlignment="1" applyProtection="1">
      <alignment horizontal="center" vertical="center" wrapText="1"/>
      <protection hidden="1"/>
    </xf>
    <xf numFmtId="0" fontId="27" fillId="5" borderId="29" xfId="1" applyFont="1" applyFill="1" applyBorder="1" applyAlignment="1" applyProtection="1">
      <alignment horizontal="center" vertical="center" wrapText="1"/>
      <protection hidden="1"/>
    </xf>
    <xf numFmtId="0" fontId="11" fillId="2" borderId="47" xfId="1" applyFont="1" applyFill="1" applyBorder="1" applyAlignment="1" applyProtection="1">
      <alignment horizontal="center" vertical="center" wrapText="1"/>
      <protection hidden="1"/>
    </xf>
    <xf numFmtId="0" fontId="1" fillId="0" borderId="48" xfId="1" applyFont="1" applyBorder="1" applyAlignment="1" applyProtection="1">
      <alignment horizontal="center" vertical="center" wrapText="1"/>
      <protection hidden="1"/>
    </xf>
    <xf numFmtId="0" fontId="1" fillId="2" borderId="33" xfId="1" applyFont="1" applyFill="1" applyBorder="1" applyAlignment="1" applyProtection="1">
      <alignment horizontal="center" vertical="center" wrapText="1"/>
      <protection hidden="1"/>
    </xf>
    <xf numFmtId="0" fontId="28" fillId="7" borderId="35" xfId="1" applyFont="1" applyFill="1" applyBorder="1" applyAlignment="1" applyProtection="1">
      <alignment horizontal="center" vertical="center" textRotation="90"/>
      <protection hidden="1"/>
    </xf>
    <xf numFmtId="0" fontId="29" fillId="7" borderId="24" xfId="1" applyFont="1" applyFill="1" applyBorder="1" applyAlignment="1" applyProtection="1">
      <alignment horizontal="center" vertical="center" textRotation="90"/>
      <protection hidden="1"/>
    </xf>
    <xf numFmtId="0" fontId="29" fillId="7" borderId="43" xfId="1" applyFont="1" applyFill="1" applyBorder="1" applyAlignment="1" applyProtection="1">
      <alignment horizontal="center" vertical="center" textRotation="90"/>
      <protection hidden="1"/>
    </xf>
    <xf numFmtId="0" fontId="28" fillId="4" borderId="35" xfId="1" applyFont="1" applyFill="1" applyBorder="1" applyAlignment="1" applyProtection="1">
      <alignment horizontal="center" vertical="center" textRotation="90"/>
      <protection hidden="1"/>
    </xf>
    <xf numFmtId="0" fontId="29" fillId="4" borderId="24" xfId="1" applyFont="1" applyFill="1" applyBorder="1" applyAlignment="1" applyProtection="1">
      <alignment vertical="center"/>
      <protection hidden="1"/>
    </xf>
    <xf numFmtId="0" fontId="29" fillId="4" borderId="43" xfId="1" applyFont="1" applyFill="1" applyBorder="1" applyAlignment="1" applyProtection="1">
      <alignment vertical="center"/>
      <protection hidden="1"/>
    </xf>
    <xf numFmtId="0" fontId="11" fillId="3" borderId="36" xfId="1" applyFont="1" applyFill="1" applyBorder="1" applyAlignment="1" applyProtection="1">
      <alignment horizontal="center" vertical="center" wrapText="1"/>
      <protection hidden="1"/>
    </xf>
    <xf numFmtId="0" fontId="7" fillId="3" borderId="33" xfId="1" applyFont="1" applyFill="1" applyBorder="1" applyAlignment="1" applyProtection="1">
      <alignment horizontal="center" vertical="center" wrapText="1"/>
      <protection hidden="1"/>
    </xf>
    <xf numFmtId="0" fontId="1" fillId="2" borderId="13" xfId="1" applyFont="1" applyFill="1" applyBorder="1" applyAlignment="1" applyProtection="1">
      <alignment horizontal="center" vertical="center" wrapText="1"/>
      <protection hidden="1"/>
    </xf>
    <xf numFmtId="0" fontId="1" fillId="0" borderId="51" xfId="1" applyFont="1" applyBorder="1" applyAlignment="1" applyProtection="1">
      <alignment horizontal="center" vertical="center" wrapText="1"/>
      <protection hidden="1"/>
    </xf>
    <xf numFmtId="0" fontId="28" fillId="2" borderId="44" xfId="1" applyFont="1" applyFill="1" applyBorder="1" applyAlignment="1" applyProtection="1">
      <alignment horizontal="center" vertical="center" wrapText="1"/>
      <protection hidden="1"/>
    </xf>
    <xf numFmtId="0" fontId="28" fillId="2" borderId="49" xfId="1" applyFont="1" applyFill="1" applyBorder="1" applyAlignment="1"/>
    <xf numFmtId="0" fontId="28" fillId="2" borderId="45" xfId="1" applyFont="1" applyFill="1" applyBorder="1" applyAlignment="1"/>
    <xf numFmtId="0" fontId="18" fillId="5" borderId="6" xfId="1" applyFont="1" applyFill="1" applyBorder="1" applyAlignment="1" applyProtection="1">
      <alignment horizontal="center" vertical="center" wrapText="1"/>
      <protection hidden="1"/>
    </xf>
    <xf numFmtId="0" fontId="18" fillId="5" borderId="5" xfId="1" quotePrefix="1" applyFont="1" applyFill="1" applyBorder="1" applyAlignment="1" applyProtection="1">
      <alignment horizontal="center" vertical="center" wrapText="1"/>
      <protection hidden="1"/>
    </xf>
    <xf numFmtId="0" fontId="1" fillId="0" borderId="20" xfId="1" applyBorder="1" applyAlignment="1">
      <alignment horizontal="center" vertical="center" wrapText="1"/>
    </xf>
    <xf numFmtId="0" fontId="6" fillId="5" borderId="22" xfId="1" applyFont="1" applyFill="1" applyBorder="1" applyAlignment="1" applyProtection="1">
      <alignment horizontal="left" vertical="center" wrapText="1"/>
      <protection hidden="1"/>
    </xf>
    <xf numFmtId="0" fontId="6" fillId="5" borderId="19" xfId="1" applyFont="1" applyFill="1" applyBorder="1" applyAlignment="1" applyProtection="1">
      <alignment horizontal="left" vertical="center" wrapText="1"/>
      <protection hidden="1"/>
    </xf>
    <xf numFmtId="0" fontId="14" fillId="5" borderId="10" xfId="1" applyFont="1" applyFill="1" applyBorder="1" applyAlignment="1" applyProtection="1">
      <alignment horizontal="center" vertical="center" wrapText="1"/>
      <protection hidden="1"/>
    </xf>
    <xf numFmtId="1" fontId="7" fillId="2" borderId="6" xfId="1" applyNumberFormat="1" applyFont="1" applyFill="1" applyBorder="1" applyAlignment="1" applyProtection="1">
      <alignment horizontal="center" vertical="center" wrapText="1"/>
      <protection hidden="1"/>
    </xf>
    <xf numFmtId="0" fontId="1" fillId="0" borderId="21" xfId="1" applyFont="1" applyBorder="1" applyAlignment="1" applyProtection="1">
      <alignment horizontal="center" vertical="center" wrapText="1"/>
      <protection hidden="1"/>
    </xf>
    <xf numFmtId="0" fontId="7" fillId="2" borderId="6" xfId="1" applyFont="1" applyFill="1" applyBorder="1" applyAlignment="1" applyProtection="1">
      <alignment horizontal="center" vertical="center"/>
      <protection hidden="1"/>
    </xf>
    <xf numFmtId="0" fontId="1" fillId="0" borderId="21" xfId="1" applyFont="1" applyBorder="1" applyAlignment="1" applyProtection="1">
      <alignment horizontal="center" vertical="center"/>
      <protection hidden="1"/>
    </xf>
    <xf numFmtId="0" fontId="7" fillId="2" borderId="3" xfId="1" applyFont="1" applyFill="1" applyBorder="1" applyAlignment="1" applyProtection="1">
      <alignment horizontal="center" vertical="center"/>
      <protection hidden="1"/>
    </xf>
    <xf numFmtId="0" fontId="9" fillId="0" borderId="3" xfId="1" applyFont="1" applyBorder="1" applyAlignment="1">
      <alignment horizontal="center" vertical="center"/>
    </xf>
    <xf numFmtId="0" fontId="1" fillId="0" borderId="21" xfId="1" applyBorder="1" applyAlignment="1">
      <alignment horizontal="center" vertical="center"/>
    </xf>
    <xf numFmtId="0" fontId="31"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0" fontId="34" fillId="0" borderId="0" xfId="0" applyFo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857250</xdr:colOff>
      <xdr:row>14</xdr:row>
      <xdr:rowOff>123825</xdr:rowOff>
    </xdr:from>
    <xdr:to>
      <xdr:col>14</xdr:col>
      <xdr:colOff>447675</xdr:colOff>
      <xdr:row>30</xdr:row>
      <xdr:rowOff>133350</xdr:rowOff>
    </xdr:to>
    <xdr:pic>
      <xdr:nvPicPr>
        <xdr:cNvPr id="2" name="Picture 1" descr="44810_rating.jpg"/>
        <xdr:cNvPicPr>
          <a:picLocks noChangeAspect="1"/>
        </xdr:cNvPicPr>
      </xdr:nvPicPr>
      <xdr:blipFill>
        <a:blip xmlns:r="http://schemas.openxmlformats.org/officeDocument/2006/relationships" r:embed="rId1" cstate="print"/>
        <a:stretch>
          <a:fillRect/>
        </a:stretch>
      </xdr:blipFill>
      <xdr:spPr>
        <a:xfrm>
          <a:off x="7105650" y="2790825"/>
          <a:ext cx="4476750" cy="3419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7"/>
  <sheetViews>
    <sheetView tabSelected="1" workbookViewId="0"/>
  </sheetViews>
  <sheetFormatPr defaultRowHeight="15"/>
  <cols>
    <col min="1" max="1" width="107.140625" customWidth="1"/>
  </cols>
  <sheetData>
    <row r="1" spans="1:1" ht="30">
      <c r="A1" s="188" t="s">
        <v>220</v>
      </c>
    </row>
    <row r="2" spans="1:1">
      <c r="A2" s="188"/>
    </row>
    <row r="3" spans="1:1" ht="30">
      <c r="A3" s="188" t="s">
        <v>219</v>
      </c>
    </row>
    <row r="4" spans="1:1">
      <c r="A4" s="188"/>
    </row>
    <row r="5" spans="1:1">
      <c r="A5" s="188" t="s">
        <v>217</v>
      </c>
    </row>
    <row r="6" spans="1:1">
      <c r="A6" s="188"/>
    </row>
    <row r="7" spans="1:1">
      <c r="A7" s="188" t="s">
        <v>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62"/>
  <sheetViews>
    <sheetView zoomScale="85" zoomScaleNormal="85" workbookViewId="0"/>
  </sheetViews>
  <sheetFormatPr defaultRowHeight="15"/>
  <cols>
    <col min="1" max="1" width="30" customWidth="1"/>
    <col min="4" max="4" width="34.7109375" customWidth="1"/>
    <col min="5" max="5" width="13.28515625" customWidth="1"/>
    <col min="7" max="7" width="15" customWidth="1"/>
    <col min="8" max="8" width="13" customWidth="1"/>
    <col min="14" max="14" width="14.5703125" customWidth="1"/>
    <col min="15" max="15" width="12.7109375" customWidth="1"/>
  </cols>
  <sheetData>
    <row r="1" spans="1:14">
      <c r="A1" s="259" t="s">
        <v>0</v>
      </c>
      <c r="B1" t="s">
        <v>6</v>
      </c>
    </row>
    <row r="2" spans="1:14">
      <c r="A2" s="259" t="s">
        <v>1</v>
      </c>
      <c r="B2" t="s">
        <v>7</v>
      </c>
      <c r="H2" t="s">
        <v>190</v>
      </c>
      <c r="I2" s="256" t="s">
        <v>191</v>
      </c>
      <c r="J2" s="257"/>
      <c r="K2" s="257"/>
      <c r="L2" s="257"/>
      <c r="M2" s="257"/>
      <c r="N2" s="257"/>
    </row>
    <row r="3" spans="1:14">
      <c r="A3" s="259" t="s">
        <v>3</v>
      </c>
      <c r="B3">
        <v>44810</v>
      </c>
      <c r="I3" s="258"/>
      <c r="J3" s="258"/>
      <c r="K3" s="258"/>
      <c r="L3" s="258"/>
      <c r="M3" s="258"/>
      <c r="N3" s="258"/>
    </row>
    <row r="4" spans="1:14">
      <c r="A4" s="259" t="s">
        <v>2</v>
      </c>
      <c r="B4">
        <v>444310</v>
      </c>
      <c r="I4" s="258"/>
      <c r="J4" s="258"/>
      <c r="K4" s="258"/>
      <c r="L4" s="258"/>
      <c r="M4" s="258"/>
      <c r="N4" s="258"/>
    </row>
    <row r="5" spans="1:14">
      <c r="A5" s="259" t="s">
        <v>4</v>
      </c>
      <c r="B5" t="s">
        <v>5</v>
      </c>
      <c r="I5" s="258"/>
      <c r="J5" s="258"/>
      <c r="K5" s="258"/>
      <c r="L5" s="258"/>
      <c r="M5" s="258"/>
      <c r="N5" s="258"/>
    </row>
    <row r="6" spans="1:14">
      <c r="A6" s="259"/>
      <c r="I6" s="258"/>
      <c r="J6" s="258"/>
      <c r="K6" s="258"/>
      <c r="L6" s="258"/>
      <c r="M6" s="258"/>
      <c r="N6" s="258"/>
    </row>
    <row r="7" spans="1:14">
      <c r="A7" s="259" t="s">
        <v>8</v>
      </c>
      <c r="I7" s="258"/>
      <c r="J7" s="258"/>
      <c r="K7" s="258"/>
      <c r="L7" s="258"/>
      <c r="M7" s="258"/>
      <c r="N7" s="258"/>
    </row>
    <row r="8" spans="1:14">
      <c r="A8" s="259" t="s">
        <v>13</v>
      </c>
      <c r="B8" t="s">
        <v>14</v>
      </c>
      <c r="I8" s="258"/>
      <c r="J8" s="258"/>
      <c r="K8" s="258"/>
      <c r="L8" s="258"/>
      <c r="M8" s="258"/>
      <c r="N8" s="258"/>
    </row>
    <row r="9" spans="1:14">
      <c r="A9" s="259" t="s">
        <v>16</v>
      </c>
      <c r="B9" t="s">
        <v>15</v>
      </c>
      <c r="I9" s="258"/>
      <c r="J9" s="258"/>
      <c r="K9" s="258"/>
      <c r="L9" s="258"/>
      <c r="M9" s="258"/>
      <c r="N9" s="258"/>
    </row>
    <row r="10" spans="1:14">
      <c r="A10" s="259"/>
    </row>
    <row r="11" spans="1:14">
      <c r="A11" s="259" t="s">
        <v>9</v>
      </c>
    </row>
    <row r="12" spans="1:14">
      <c r="A12" s="259" t="s">
        <v>17</v>
      </c>
      <c r="B12" t="s">
        <v>10</v>
      </c>
    </row>
    <row r="13" spans="1:14">
      <c r="A13" s="259" t="s">
        <v>11</v>
      </c>
      <c r="B13" t="s">
        <v>12</v>
      </c>
    </row>
    <row r="15" spans="1:14">
      <c r="A15" s="259" t="s">
        <v>189</v>
      </c>
    </row>
    <row r="16" spans="1:14" ht="15.75" thickBot="1"/>
    <row r="17" spans="1:7" ht="33" thickTop="1" thickBot="1">
      <c r="A17" s="183" t="s">
        <v>192</v>
      </c>
      <c r="B17" s="183" t="s">
        <v>193</v>
      </c>
      <c r="C17" s="183" t="s">
        <v>194</v>
      </c>
      <c r="D17" s="183" t="s">
        <v>195</v>
      </c>
      <c r="E17" s="183" t="s">
        <v>196</v>
      </c>
      <c r="F17" s="183" t="s">
        <v>197</v>
      </c>
      <c r="G17" s="183" t="s">
        <v>198</v>
      </c>
    </row>
    <row r="18" spans="1:7" ht="16.5" thickTop="1" thickBot="1">
      <c r="A18" s="184">
        <v>2</v>
      </c>
      <c r="B18" s="184" t="s">
        <v>199</v>
      </c>
      <c r="C18" s="184" t="s">
        <v>200</v>
      </c>
      <c r="D18" s="184" t="s">
        <v>201</v>
      </c>
      <c r="E18" s="185">
        <v>34121</v>
      </c>
      <c r="F18" s="184">
        <v>0.02</v>
      </c>
      <c r="G18" s="185">
        <v>54789</v>
      </c>
    </row>
    <row r="19" spans="1:7" ht="16.5" thickTop="1" thickBot="1">
      <c r="A19" s="184">
        <v>2</v>
      </c>
      <c r="B19" s="184" t="s">
        <v>202</v>
      </c>
      <c r="C19" s="184" t="s">
        <v>200</v>
      </c>
      <c r="D19" s="184" t="s">
        <v>203</v>
      </c>
      <c r="E19" s="185">
        <v>34121</v>
      </c>
      <c r="F19" s="184">
        <v>0.04</v>
      </c>
      <c r="G19" s="185">
        <v>54789</v>
      </c>
    </row>
    <row r="20" spans="1:7" ht="16.5" thickTop="1" thickBot="1">
      <c r="A20" s="184">
        <v>2</v>
      </c>
      <c r="B20" s="184" t="s">
        <v>204</v>
      </c>
      <c r="C20" s="184" t="s">
        <v>200</v>
      </c>
      <c r="D20" s="184" t="s">
        <v>205</v>
      </c>
      <c r="E20" s="185">
        <v>34121</v>
      </c>
      <c r="F20" s="184">
        <v>0.08</v>
      </c>
      <c r="G20" s="185">
        <v>54789</v>
      </c>
    </row>
    <row r="21" spans="1:7" ht="16.5" thickTop="1" thickBot="1">
      <c r="A21" s="184">
        <v>2</v>
      </c>
      <c r="B21" s="184" t="s">
        <v>206</v>
      </c>
      <c r="C21" s="184" t="s">
        <v>200</v>
      </c>
      <c r="D21" s="184" t="s">
        <v>207</v>
      </c>
      <c r="E21" s="185">
        <v>34121</v>
      </c>
      <c r="F21" s="184">
        <v>0.17</v>
      </c>
      <c r="G21" s="185">
        <v>54789</v>
      </c>
    </row>
    <row r="22" spans="1:7" ht="16.5" thickTop="1" thickBot="1">
      <c r="A22" s="184">
        <v>2</v>
      </c>
      <c r="B22" s="184" t="s">
        <v>208</v>
      </c>
      <c r="C22" s="184" t="s">
        <v>200</v>
      </c>
      <c r="D22" s="184" t="s">
        <v>209</v>
      </c>
      <c r="E22" s="185">
        <v>34121</v>
      </c>
      <c r="F22" s="184">
        <v>0.34</v>
      </c>
      <c r="G22" s="185">
        <v>54789</v>
      </c>
    </row>
    <row r="23" spans="1:7" ht="16.5" thickTop="1" thickBot="1">
      <c r="A23" s="184">
        <v>2</v>
      </c>
      <c r="B23" s="184" t="s">
        <v>210</v>
      </c>
      <c r="C23" s="184" t="s">
        <v>200</v>
      </c>
      <c r="D23" s="184" t="s">
        <v>211</v>
      </c>
      <c r="E23" s="185">
        <v>34121</v>
      </c>
      <c r="F23" s="184">
        <v>0.56999999999999995</v>
      </c>
      <c r="G23" s="185">
        <v>54789</v>
      </c>
    </row>
    <row r="24" spans="1:7" ht="15.75" thickTop="1">
      <c r="A24" s="186"/>
      <c r="B24" s="186"/>
      <c r="C24" s="186"/>
      <c r="D24" s="186"/>
      <c r="E24" s="187"/>
      <c r="F24" s="186"/>
      <c r="G24" s="187"/>
    </row>
    <row r="25" spans="1:7">
      <c r="A25" s="259" t="s">
        <v>18</v>
      </c>
    </row>
    <row r="26" spans="1:7">
      <c r="A26" t="s">
        <v>19</v>
      </c>
      <c r="B26" s="1">
        <v>2</v>
      </c>
      <c r="C26" t="s">
        <v>20</v>
      </c>
    </row>
    <row r="27" spans="1:7">
      <c r="A27" t="s">
        <v>21</v>
      </c>
      <c r="B27" s="1">
        <v>5</v>
      </c>
      <c r="C27" t="s">
        <v>20</v>
      </c>
    </row>
    <row r="28" spans="1:7">
      <c r="A28" t="s">
        <v>22</v>
      </c>
      <c r="B28" s="1">
        <v>2</v>
      </c>
      <c r="C28" t="s">
        <v>20</v>
      </c>
    </row>
    <row r="30" spans="1:7">
      <c r="A30" s="259" t="s">
        <v>23</v>
      </c>
      <c r="B30" t="s">
        <v>24</v>
      </c>
    </row>
    <row r="32" spans="1:7">
      <c r="A32" s="259" t="s">
        <v>46</v>
      </c>
    </row>
    <row r="33" spans="1:15" ht="75.75" thickBot="1">
      <c r="N33" s="182" t="s">
        <v>187</v>
      </c>
      <c r="O33" t="s">
        <v>188</v>
      </c>
    </row>
    <row r="34" spans="1:15">
      <c r="A34" s="197"/>
      <c r="B34" s="199" t="s">
        <v>47</v>
      </c>
      <c r="C34" s="201" t="s">
        <v>48</v>
      </c>
      <c r="D34" s="203" t="s">
        <v>49</v>
      </c>
      <c r="E34" s="204"/>
      <c r="F34" s="204"/>
      <c r="G34" s="204"/>
      <c r="H34" s="204"/>
      <c r="I34" s="227" t="s">
        <v>50</v>
      </c>
      <c r="J34" s="236" t="s">
        <v>51</v>
      </c>
      <c r="K34" s="219" t="s">
        <v>52</v>
      </c>
      <c r="L34" s="211" t="s">
        <v>53</v>
      </c>
      <c r="M34" s="192" t="s">
        <v>54</v>
      </c>
    </row>
    <row r="35" spans="1:15" ht="15.75" thickBot="1">
      <c r="A35" s="198"/>
      <c r="B35" s="200"/>
      <c r="C35" s="202"/>
      <c r="D35" s="35" t="s">
        <v>55</v>
      </c>
      <c r="E35" s="36">
        <v>2</v>
      </c>
      <c r="F35" s="36">
        <v>3</v>
      </c>
      <c r="G35" s="36">
        <v>4</v>
      </c>
      <c r="H35" s="102" t="s">
        <v>56</v>
      </c>
      <c r="I35" s="239"/>
      <c r="J35" s="237"/>
      <c r="K35" s="238"/>
      <c r="L35" s="212"/>
      <c r="M35" s="193"/>
    </row>
    <row r="36" spans="1:15" ht="90">
      <c r="A36" s="194" t="s">
        <v>57</v>
      </c>
      <c r="B36" s="55" t="s">
        <v>58</v>
      </c>
      <c r="C36" s="91" t="s">
        <v>59</v>
      </c>
      <c r="D36" s="56" t="s">
        <v>60</v>
      </c>
      <c r="E36" s="57" t="s">
        <v>61</v>
      </c>
      <c r="F36" s="58" t="s">
        <v>62</v>
      </c>
      <c r="G36" s="59" t="s">
        <v>63</v>
      </c>
      <c r="H36" s="106" t="s">
        <v>64</v>
      </c>
      <c r="I36" s="115">
        <v>1.6</v>
      </c>
      <c r="J36" s="147">
        <v>20</v>
      </c>
      <c r="K36" s="162">
        <v>3</v>
      </c>
      <c r="L36" s="160">
        <v>0.44161315369069992</v>
      </c>
      <c r="M36" s="153"/>
      <c r="N36" s="181"/>
      <c r="O36" t="s">
        <v>184</v>
      </c>
    </row>
    <row r="37" spans="1:15" ht="45">
      <c r="A37" s="195"/>
      <c r="B37" s="60" t="s">
        <v>65</v>
      </c>
      <c r="C37" s="92" t="s">
        <v>66</v>
      </c>
      <c r="D37" s="62" t="s">
        <v>67</v>
      </c>
      <c r="E37" s="94"/>
      <c r="F37" s="95" t="s">
        <v>68</v>
      </c>
      <c r="G37" s="96"/>
      <c r="H37" s="109" t="s">
        <v>69</v>
      </c>
      <c r="I37" s="64">
        <v>0.5</v>
      </c>
      <c r="J37" s="143">
        <v>5</v>
      </c>
      <c r="K37" s="60">
        <v>5</v>
      </c>
      <c r="L37" s="148">
        <v>1</v>
      </c>
      <c r="M37" s="154"/>
    </row>
    <row r="38" spans="1:15" ht="78.75">
      <c r="A38" s="195"/>
      <c r="B38" s="60" t="s">
        <v>70</v>
      </c>
      <c r="C38" s="92" t="s">
        <v>71</v>
      </c>
      <c r="D38" s="66" t="s">
        <v>72</v>
      </c>
      <c r="E38" s="63" t="s">
        <v>73</v>
      </c>
      <c r="F38" s="63" t="s">
        <v>74</v>
      </c>
      <c r="G38" s="63" t="s">
        <v>75</v>
      </c>
      <c r="H38" s="108" t="s">
        <v>76</v>
      </c>
      <c r="I38" s="64">
        <v>0.7</v>
      </c>
      <c r="J38" s="144">
        <v>5</v>
      </c>
      <c r="K38" s="60">
        <v>5</v>
      </c>
      <c r="L38" s="148">
        <v>1</v>
      </c>
      <c r="M38" s="154"/>
      <c r="N38" s="181"/>
    </row>
    <row r="39" spans="1:15" ht="56.25">
      <c r="A39" s="195"/>
      <c r="B39" s="60" t="s">
        <v>77</v>
      </c>
      <c r="C39" s="92" t="s">
        <v>78</v>
      </c>
      <c r="D39" s="62" t="s">
        <v>79</v>
      </c>
      <c r="E39" s="96"/>
      <c r="F39" s="65" t="s">
        <v>80</v>
      </c>
      <c r="G39" s="96"/>
      <c r="H39" s="113" t="s">
        <v>81</v>
      </c>
      <c r="I39" s="64">
        <v>1.5</v>
      </c>
      <c r="J39" s="143">
        <v>1</v>
      </c>
      <c r="K39" s="60">
        <v>1</v>
      </c>
      <c r="L39" s="148">
        <v>8.9442719099991616E-2</v>
      </c>
      <c r="M39" s="154"/>
      <c r="O39" t="s">
        <v>183</v>
      </c>
    </row>
    <row r="40" spans="1:15" ht="112.5">
      <c r="A40" s="195"/>
      <c r="B40" s="60" t="s">
        <v>82</v>
      </c>
      <c r="C40" s="92" t="s">
        <v>83</v>
      </c>
      <c r="D40" s="126" t="s">
        <v>84</v>
      </c>
      <c r="E40" s="122" t="s">
        <v>85</v>
      </c>
      <c r="F40" s="122" t="s">
        <v>86</v>
      </c>
      <c r="G40" s="122" t="s">
        <v>87</v>
      </c>
      <c r="H40" s="107" t="s">
        <v>88</v>
      </c>
      <c r="I40" s="64">
        <v>1</v>
      </c>
      <c r="J40" s="144">
        <v>66.666666666666657</v>
      </c>
      <c r="K40" s="60">
        <v>3</v>
      </c>
      <c r="L40" s="148">
        <v>0.6</v>
      </c>
      <c r="M40" s="154"/>
    </row>
    <row r="41" spans="1:15" ht="56.25">
      <c r="A41" s="195"/>
      <c r="B41" s="213" t="s">
        <v>89</v>
      </c>
      <c r="C41" s="101" t="s">
        <v>90</v>
      </c>
      <c r="D41" s="123" t="s">
        <v>91</v>
      </c>
      <c r="E41" s="124" t="s">
        <v>92</v>
      </c>
      <c r="F41" s="124" t="s">
        <v>93</v>
      </c>
      <c r="G41" s="124" t="s">
        <v>94</v>
      </c>
      <c r="H41" s="125" t="s">
        <v>95</v>
      </c>
      <c r="I41" s="127">
        <v>1.3</v>
      </c>
      <c r="J41" s="159">
        <v>5</v>
      </c>
      <c r="K41" s="163">
        <v>5</v>
      </c>
      <c r="L41" s="216">
        <v>1</v>
      </c>
      <c r="M41" s="156"/>
      <c r="O41" t="s">
        <v>186</v>
      </c>
    </row>
    <row r="42" spans="1:15">
      <c r="A42" s="195"/>
      <c r="B42" s="214"/>
      <c r="C42" s="246" t="s">
        <v>96</v>
      </c>
      <c r="D42" s="244" t="s">
        <v>97</v>
      </c>
      <c r="E42" s="223"/>
      <c r="F42" s="243" t="s">
        <v>98</v>
      </c>
      <c r="G42" s="223"/>
      <c r="H42" s="221" t="s">
        <v>99</v>
      </c>
      <c r="I42" s="225">
        <v>0.15</v>
      </c>
      <c r="J42" s="205">
        <v>0</v>
      </c>
      <c r="K42" s="248">
        <v>0</v>
      </c>
      <c r="L42" s="217"/>
      <c r="M42" s="157"/>
      <c r="O42" t="s">
        <v>186</v>
      </c>
    </row>
    <row r="43" spans="1:15">
      <c r="A43" s="195"/>
      <c r="B43" s="214"/>
      <c r="C43" s="247"/>
      <c r="D43" s="245"/>
      <c r="E43" s="224"/>
      <c r="F43" s="224"/>
      <c r="G43" s="224"/>
      <c r="H43" s="222"/>
      <c r="I43" s="226"/>
      <c r="J43" s="206"/>
      <c r="K43" s="248"/>
      <c r="L43" s="217"/>
      <c r="M43" s="157"/>
    </row>
    <row r="44" spans="1:15" ht="67.5">
      <c r="A44" s="195"/>
      <c r="B44" s="214"/>
      <c r="C44" s="92" t="s">
        <v>100</v>
      </c>
      <c r="D44" s="97" t="s">
        <v>101</v>
      </c>
      <c r="E44" s="98" t="s">
        <v>102</v>
      </c>
      <c r="F44" s="98" t="s">
        <v>103</v>
      </c>
      <c r="G44" s="98" t="s">
        <v>104</v>
      </c>
      <c r="H44" s="120" t="s">
        <v>105</v>
      </c>
      <c r="I44" s="127">
        <v>0.1</v>
      </c>
      <c r="J44" s="144">
        <v>0.58068362480127189</v>
      </c>
      <c r="K44" s="164" t="s">
        <v>106</v>
      </c>
      <c r="L44" s="217"/>
      <c r="M44" s="157"/>
    </row>
    <row r="45" spans="1:15" ht="67.5">
      <c r="A45" s="195"/>
      <c r="B45" s="214"/>
      <c r="C45" s="61" t="s">
        <v>107</v>
      </c>
      <c r="D45" s="97" t="s">
        <v>108</v>
      </c>
      <c r="E45" s="98" t="s">
        <v>109</v>
      </c>
      <c r="F45" s="98" t="s">
        <v>110</v>
      </c>
      <c r="G45" s="98" t="s">
        <v>111</v>
      </c>
      <c r="H45" s="120" t="s">
        <v>112</v>
      </c>
      <c r="I45" s="127">
        <v>0.1</v>
      </c>
      <c r="J45" s="144">
        <v>1.2714723926380367</v>
      </c>
      <c r="K45" s="164" t="s">
        <v>113</v>
      </c>
      <c r="L45" s="217"/>
      <c r="M45" s="158"/>
    </row>
    <row r="46" spans="1:15" ht="56.25">
      <c r="A46" s="195"/>
      <c r="B46" s="214"/>
      <c r="C46" s="92" t="s">
        <v>114</v>
      </c>
      <c r="D46" s="97" t="s">
        <v>115</v>
      </c>
      <c r="E46" s="98" t="s">
        <v>116</v>
      </c>
      <c r="F46" s="98" t="s">
        <v>104</v>
      </c>
      <c r="G46" s="98" t="s">
        <v>103</v>
      </c>
      <c r="H46" s="121" t="s">
        <v>117</v>
      </c>
      <c r="I46" s="127">
        <v>0.05</v>
      </c>
      <c r="J46" s="144">
        <v>12.789041519165039</v>
      </c>
      <c r="K46" s="164" t="s">
        <v>118</v>
      </c>
      <c r="L46" s="217"/>
      <c r="M46" s="179">
        <v>0.53594847653078681</v>
      </c>
    </row>
    <row r="47" spans="1:15" ht="102" thickBot="1">
      <c r="A47" s="196"/>
      <c r="B47" s="215"/>
      <c r="C47" s="93" t="s">
        <v>119</v>
      </c>
      <c r="D47" s="99" t="s">
        <v>72</v>
      </c>
      <c r="E47" s="100" t="s">
        <v>73</v>
      </c>
      <c r="F47" s="67" t="s">
        <v>74</v>
      </c>
      <c r="G47" s="67" t="s">
        <v>75</v>
      </c>
      <c r="H47" s="110" t="s">
        <v>120</v>
      </c>
      <c r="I47" s="128">
        <v>0.05</v>
      </c>
      <c r="J47" s="146">
        <v>0</v>
      </c>
      <c r="K47" s="165" t="s">
        <v>106</v>
      </c>
      <c r="L47" s="218"/>
      <c r="M47" s="180" t="s">
        <v>121</v>
      </c>
      <c r="N47" s="181"/>
    </row>
    <row r="48" spans="1:15" ht="16.5" thickBot="1">
      <c r="A48" s="240" t="s">
        <v>122</v>
      </c>
      <c r="B48" s="241"/>
      <c r="C48" s="241"/>
      <c r="D48" s="241"/>
      <c r="E48" s="241"/>
      <c r="F48" s="241"/>
      <c r="G48" s="241"/>
      <c r="H48" s="241"/>
      <c r="I48" s="241"/>
      <c r="J48" s="241"/>
      <c r="K48" s="241"/>
      <c r="L48" s="241"/>
      <c r="M48" s="242"/>
    </row>
    <row r="49" spans="1:15">
      <c r="A49" s="197"/>
      <c r="B49" s="199" t="s">
        <v>47</v>
      </c>
      <c r="C49" s="201" t="s">
        <v>48</v>
      </c>
      <c r="D49" s="203" t="s">
        <v>49</v>
      </c>
      <c r="E49" s="204"/>
      <c r="F49" s="204"/>
      <c r="G49" s="204"/>
      <c r="H49" s="204"/>
      <c r="I49" s="227" t="s">
        <v>50</v>
      </c>
      <c r="J49" s="203" t="s">
        <v>51</v>
      </c>
      <c r="K49" s="219" t="s">
        <v>52</v>
      </c>
      <c r="L49" s="211" t="s">
        <v>53</v>
      </c>
      <c r="M49" s="192" t="s">
        <v>54</v>
      </c>
    </row>
    <row r="50" spans="1:15" ht="15.75" thickBot="1">
      <c r="A50" s="198"/>
      <c r="B50" s="200"/>
      <c r="C50" s="202"/>
      <c r="D50" s="53">
        <v>1</v>
      </c>
      <c r="E50" s="54">
        <v>2</v>
      </c>
      <c r="F50" s="54">
        <v>3</v>
      </c>
      <c r="G50" s="54">
        <v>4</v>
      </c>
      <c r="H50" s="105">
        <v>5</v>
      </c>
      <c r="I50" s="228"/>
      <c r="J50" s="229"/>
      <c r="K50" s="220"/>
      <c r="L50" s="212"/>
      <c r="M50" s="193"/>
    </row>
    <row r="51" spans="1:15" ht="90">
      <c r="A51" s="230" t="s">
        <v>123</v>
      </c>
      <c r="B51" s="68" t="s">
        <v>124</v>
      </c>
      <c r="C51" s="69" t="s">
        <v>125</v>
      </c>
      <c r="D51" s="131" t="s">
        <v>126</v>
      </c>
      <c r="E51" s="132" t="s">
        <v>127</v>
      </c>
      <c r="F51" s="133" t="s">
        <v>128</v>
      </c>
      <c r="G51" s="134" t="s">
        <v>129</v>
      </c>
      <c r="H51" s="135" t="s">
        <v>130</v>
      </c>
      <c r="I51" s="136">
        <v>1.6</v>
      </c>
      <c r="J51" s="147">
        <v>10</v>
      </c>
      <c r="K51" s="68">
        <v>3</v>
      </c>
      <c r="L51" s="149">
        <v>0.44161315369069992</v>
      </c>
      <c r="M51" s="139"/>
      <c r="N51" s="181"/>
      <c r="O51" t="s">
        <v>184</v>
      </c>
    </row>
    <row r="52" spans="1:15" ht="45">
      <c r="A52" s="231"/>
      <c r="B52" s="70" t="s">
        <v>131</v>
      </c>
      <c r="C52" s="71" t="s">
        <v>66</v>
      </c>
      <c r="D52" s="72" t="s">
        <v>67</v>
      </c>
      <c r="E52" s="73"/>
      <c r="F52" s="74" t="s">
        <v>132</v>
      </c>
      <c r="G52" s="75"/>
      <c r="H52" s="129" t="s">
        <v>133</v>
      </c>
      <c r="I52" s="83">
        <v>0.5</v>
      </c>
      <c r="J52" s="143">
        <v>5</v>
      </c>
      <c r="K52" s="70">
        <v>5</v>
      </c>
      <c r="L52" s="150">
        <v>1</v>
      </c>
      <c r="M52" s="140"/>
    </row>
    <row r="53" spans="1:15" ht="78.75">
      <c r="A53" s="231"/>
      <c r="B53" s="70" t="s">
        <v>134</v>
      </c>
      <c r="C53" s="71" t="s">
        <v>135</v>
      </c>
      <c r="D53" s="77" t="s">
        <v>136</v>
      </c>
      <c r="E53" s="78" t="s">
        <v>137</v>
      </c>
      <c r="F53" s="78" t="s">
        <v>138</v>
      </c>
      <c r="G53" s="78" t="s">
        <v>139</v>
      </c>
      <c r="H53" s="111" t="s">
        <v>140</v>
      </c>
      <c r="I53" s="83">
        <v>0.5</v>
      </c>
      <c r="J53" s="144">
        <v>2</v>
      </c>
      <c r="K53" s="70">
        <v>5</v>
      </c>
      <c r="L53" s="150">
        <v>1</v>
      </c>
      <c r="M53" s="155"/>
      <c r="N53" s="181"/>
    </row>
    <row r="54" spans="1:15" ht="22.5">
      <c r="A54" s="231"/>
      <c r="B54" s="70" t="s">
        <v>141</v>
      </c>
      <c r="C54" s="71" t="s">
        <v>142</v>
      </c>
      <c r="D54" s="72" t="s">
        <v>143</v>
      </c>
      <c r="E54" s="81" t="s">
        <v>144</v>
      </c>
      <c r="F54" s="82" t="s">
        <v>145</v>
      </c>
      <c r="G54" s="81" t="s">
        <v>146</v>
      </c>
      <c r="H54" s="111" t="s">
        <v>64</v>
      </c>
      <c r="I54" s="83">
        <v>1.2</v>
      </c>
      <c r="J54" s="144">
        <v>15.760869565217391</v>
      </c>
      <c r="K54" s="166">
        <v>4</v>
      </c>
      <c r="L54" s="150">
        <v>0.76508199983202962</v>
      </c>
      <c r="M54" s="141"/>
      <c r="N54" s="181"/>
      <c r="O54" t="s">
        <v>185</v>
      </c>
    </row>
    <row r="55" spans="1:15" ht="45">
      <c r="A55" s="231"/>
      <c r="B55" s="70" t="s">
        <v>147</v>
      </c>
      <c r="C55" s="71" t="s">
        <v>148</v>
      </c>
      <c r="D55" s="84" t="s">
        <v>149</v>
      </c>
      <c r="E55" s="85"/>
      <c r="F55" s="82" t="s">
        <v>150</v>
      </c>
      <c r="G55" s="85"/>
      <c r="H55" s="114" t="s">
        <v>151</v>
      </c>
      <c r="I55" s="76">
        <v>1.2</v>
      </c>
      <c r="J55" s="143">
        <v>3</v>
      </c>
      <c r="K55" s="166">
        <v>3</v>
      </c>
      <c r="L55" s="150">
        <v>0.54172827086846054</v>
      </c>
      <c r="M55" s="173">
        <v>0.72600048708663267</v>
      </c>
    </row>
    <row r="56" spans="1:15" ht="102" thickBot="1">
      <c r="A56" s="232"/>
      <c r="B56" s="79" t="s">
        <v>152</v>
      </c>
      <c r="C56" s="86" t="s">
        <v>153</v>
      </c>
      <c r="D56" s="87" t="s">
        <v>154</v>
      </c>
      <c r="E56" s="88" t="s">
        <v>155</v>
      </c>
      <c r="F56" s="88" t="s">
        <v>156</v>
      </c>
      <c r="G56" s="88" t="s">
        <v>155</v>
      </c>
      <c r="H56" s="117" t="s">
        <v>157</v>
      </c>
      <c r="I56" s="116">
        <v>1</v>
      </c>
      <c r="J56" s="145">
        <v>4</v>
      </c>
      <c r="K56" s="167">
        <v>4</v>
      </c>
      <c r="L56" s="151">
        <v>0.8</v>
      </c>
      <c r="M56" s="174" t="s">
        <v>158</v>
      </c>
    </row>
    <row r="57" spans="1:15" ht="90">
      <c r="A57" s="233" t="s">
        <v>159</v>
      </c>
      <c r="B57" s="37" t="s">
        <v>160</v>
      </c>
      <c r="C57" s="38" t="s">
        <v>161</v>
      </c>
      <c r="D57" s="39" t="s">
        <v>126</v>
      </c>
      <c r="E57" s="40" t="s">
        <v>127</v>
      </c>
      <c r="F57" s="40" t="s">
        <v>128</v>
      </c>
      <c r="G57" s="40" t="s">
        <v>129</v>
      </c>
      <c r="H57" s="118" t="s">
        <v>130</v>
      </c>
      <c r="I57" s="119">
        <v>1.5</v>
      </c>
      <c r="J57" s="142">
        <v>10</v>
      </c>
      <c r="K57" s="37">
        <v>3</v>
      </c>
      <c r="L57" s="171">
        <v>0.46475800154489</v>
      </c>
      <c r="M57" s="175"/>
      <c r="N57" s="181"/>
      <c r="O57" t="s">
        <v>184</v>
      </c>
    </row>
    <row r="58" spans="1:15" ht="56.25">
      <c r="A58" s="234"/>
      <c r="B58" s="41" t="s">
        <v>162</v>
      </c>
      <c r="C58" s="42" t="s">
        <v>163</v>
      </c>
      <c r="D58" s="46" t="s">
        <v>164</v>
      </c>
      <c r="E58" s="47" t="s">
        <v>165</v>
      </c>
      <c r="F58" s="47" t="s">
        <v>166</v>
      </c>
      <c r="G58" s="47" t="s">
        <v>167</v>
      </c>
      <c r="H58" s="112" t="s">
        <v>168</v>
      </c>
      <c r="I58" s="43">
        <v>0.8</v>
      </c>
      <c r="J58" s="144">
        <v>6.4520402755696871E-2</v>
      </c>
      <c r="K58" s="41">
        <v>5</v>
      </c>
      <c r="L58" s="152">
        <v>1</v>
      </c>
      <c r="M58" s="176"/>
    </row>
    <row r="59" spans="1:15" ht="56.25">
      <c r="A59" s="234"/>
      <c r="B59" s="41" t="s">
        <v>169</v>
      </c>
      <c r="C59" s="48" t="s">
        <v>170</v>
      </c>
      <c r="D59" s="46" t="s">
        <v>136</v>
      </c>
      <c r="E59" s="47" t="s">
        <v>171</v>
      </c>
      <c r="F59" s="47" t="s">
        <v>138</v>
      </c>
      <c r="G59" s="47" t="s">
        <v>139</v>
      </c>
      <c r="H59" s="112" t="s">
        <v>140</v>
      </c>
      <c r="I59" s="43">
        <v>0.7</v>
      </c>
      <c r="J59" s="144">
        <v>2</v>
      </c>
      <c r="K59" s="41">
        <v>5</v>
      </c>
      <c r="L59" s="152">
        <v>1</v>
      </c>
      <c r="M59" s="176"/>
      <c r="N59" s="181"/>
    </row>
    <row r="60" spans="1:15" ht="27">
      <c r="A60" s="234"/>
      <c r="B60" s="207" t="s">
        <v>172</v>
      </c>
      <c r="C60" s="42" t="s">
        <v>173</v>
      </c>
      <c r="D60" s="89" t="s">
        <v>174</v>
      </c>
      <c r="E60" s="90" t="s">
        <v>175</v>
      </c>
      <c r="F60" s="90" t="s">
        <v>98</v>
      </c>
      <c r="G60" s="90" t="s">
        <v>99</v>
      </c>
      <c r="H60" s="130" t="s">
        <v>176</v>
      </c>
      <c r="I60" s="137">
        <v>1</v>
      </c>
      <c r="J60" s="143">
        <v>5</v>
      </c>
      <c r="K60" s="168">
        <v>5</v>
      </c>
      <c r="L60" s="209">
        <v>1</v>
      </c>
      <c r="M60" s="176"/>
      <c r="O60" t="s">
        <v>186</v>
      </c>
    </row>
    <row r="61" spans="1:15" ht="101.25">
      <c r="A61" s="234"/>
      <c r="B61" s="208"/>
      <c r="C61" s="42" t="s">
        <v>177</v>
      </c>
      <c r="D61" s="44" t="s">
        <v>178</v>
      </c>
      <c r="E61" s="45" t="s">
        <v>166</v>
      </c>
      <c r="F61" s="45" t="s">
        <v>167</v>
      </c>
      <c r="G61" s="45" t="s">
        <v>179</v>
      </c>
      <c r="H61" s="104" t="s">
        <v>180</v>
      </c>
      <c r="I61" s="138">
        <v>0.2</v>
      </c>
      <c r="J61" s="161">
        <v>0</v>
      </c>
      <c r="K61" s="169">
        <v>0</v>
      </c>
      <c r="L61" s="210"/>
      <c r="M61" s="177">
        <v>0.85791720044409492</v>
      </c>
    </row>
    <row r="62" spans="1:15" ht="113.25" thickBot="1">
      <c r="A62" s="235"/>
      <c r="B62" s="49" t="s">
        <v>181</v>
      </c>
      <c r="C62" s="50" t="s">
        <v>182</v>
      </c>
      <c r="D62" s="51" t="s">
        <v>84</v>
      </c>
      <c r="E62" s="80" t="s">
        <v>85</v>
      </c>
      <c r="F62" s="80" t="s">
        <v>86</v>
      </c>
      <c r="G62" s="80" t="s">
        <v>87</v>
      </c>
      <c r="H62" s="103" t="s">
        <v>88</v>
      </c>
      <c r="I62" s="52">
        <v>1</v>
      </c>
      <c r="J62" s="145">
        <v>87.272727272727266</v>
      </c>
      <c r="K62" s="170">
        <v>5</v>
      </c>
      <c r="L62" s="172">
        <v>1</v>
      </c>
      <c r="M62" s="178" t="s">
        <v>158</v>
      </c>
    </row>
  </sheetData>
  <mergeCells count="36">
    <mergeCell ref="I2:N9"/>
    <mergeCell ref="A51:A56"/>
    <mergeCell ref="A57:A62"/>
    <mergeCell ref="M34:M35"/>
    <mergeCell ref="J34:J35"/>
    <mergeCell ref="K34:K35"/>
    <mergeCell ref="D34:H34"/>
    <mergeCell ref="I34:I35"/>
    <mergeCell ref="A34:A35"/>
    <mergeCell ref="B34:B35"/>
    <mergeCell ref="A48:M48"/>
    <mergeCell ref="F42:F43"/>
    <mergeCell ref="E42:E43"/>
    <mergeCell ref="D42:D43"/>
    <mergeCell ref="C42:C43"/>
    <mergeCell ref="K42:K43"/>
    <mergeCell ref="B60:B61"/>
    <mergeCell ref="L60:L61"/>
    <mergeCell ref="C34:C35"/>
    <mergeCell ref="L34:L35"/>
    <mergeCell ref="B41:B47"/>
    <mergeCell ref="L41:L47"/>
    <mergeCell ref="K49:K50"/>
    <mergeCell ref="L49:L50"/>
    <mergeCell ref="H42:H43"/>
    <mergeCell ref="G42:G43"/>
    <mergeCell ref="I42:I43"/>
    <mergeCell ref="I49:I50"/>
    <mergeCell ref="J49:J50"/>
    <mergeCell ref="M49:M50"/>
    <mergeCell ref="A36:A47"/>
    <mergeCell ref="A49:A50"/>
    <mergeCell ref="B49:B50"/>
    <mergeCell ref="C49:C50"/>
    <mergeCell ref="D49:H49"/>
    <mergeCell ref="J42:J4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dimension ref="A1:J59"/>
  <sheetViews>
    <sheetView workbookViewId="0">
      <selection activeCell="J2" sqref="J2:J3"/>
    </sheetView>
  </sheetViews>
  <sheetFormatPr defaultRowHeight="15"/>
  <sheetData>
    <row r="1" spans="1:10">
      <c r="A1" s="12" t="s">
        <v>25</v>
      </c>
      <c r="B1" s="2"/>
      <c r="C1" s="3"/>
      <c r="D1" s="4"/>
      <c r="E1" s="5"/>
      <c r="F1" s="6"/>
      <c r="G1" s="7"/>
      <c r="H1" s="7"/>
      <c r="I1" s="8" t="s">
        <v>26</v>
      </c>
      <c r="J1" s="8"/>
    </row>
    <row r="2" spans="1:10" ht="51">
      <c r="A2" s="251" t="s">
        <v>27</v>
      </c>
      <c r="B2" s="17" t="s">
        <v>28</v>
      </c>
      <c r="C2" s="17" t="s">
        <v>29</v>
      </c>
      <c r="D2" s="17" t="s">
        <v>30</v>
      </c>
      <c r="E2" s="17" t="s">
        <v>31</v>
      </c>
      <c r="F2" s="16" t="s">
        <v>32</v>
      </c>
      <c r="G2" s="249" t="s">
        <v>33</v>
      </c>
      <c r="H2" s="18" t="s">
        <v>34</v>
      </c>
      <c r="I2" s="253" t="s">
        <v>35</v>
      </c>
      <c r="J2" s="251" t="s">
        <v>36</v>
      </c>
    </row>
    <row r="3" spans="1:10">
      <c r="A3" s="252"/>
      <c r="B3" s="15" t="s">
        <v>37</v>
      </c>
      <c r="C3" s="9" t="s">
        <v>38</v>
      </c>
      <c r="D3" s="9" t="s">
        <v>39</v>
      </c>
      <c r="E3" s="9" t="s">
        <v>40</v>
      </c>
      <c r="F3" s="9" t="s">
        <v>39</v>
      </c>
      <c r="G3" s="250"/>
      <c r="H3" s="10" t="s">
        <v>41</v>
      </c>
      <c r="I3" s="254"/>
      <c r="J3" s="255"/>
    </row>
    <row r="4" spans="1:10">
      <c r="A4" s="11">
        <v>1</v>
      </c>
      <c r="B4" s="33">
        <v>34249</v>
      </c>
      <c r="C4" s="13">
        <v>0.437</v>
      </c>
      <c r="D4" s="14">
        <v>1.97</v>
      </c>
      <c r="E4" s="22" t="s">
        <v>42</v>
      </c>
      <c r="F4" s="14">
        <v>1.6339999999999999</v>
      </c>
      <c r="G4" s="23"/>
      <c r="H4" s="19">
        <v>-17.055837563451782</v>
      </c>
      <c r="I4" s="21"/>
      <c r="J4" s="31" t="s">
        <v>26</v>
      </c>
    </row>
    <row r="5" spans="1:10">
      <c r="A5" s="11">
        <v>2</v>
      </c>
      <c r="B5" s="34">
        <v>34255</v>
      </c>
      <c r="C5" s="24">
        <v>0.50800000000000001</v>
      </c>
      <c r="D5" s="25">
        <v>2.83</v>
      </c>
      <c r="E5" s="26" t="s">
        <v>42</v>
      </c>
      <c r="F5" s="25">
        <v>2.7080000000000002</v>
      </c>
      <c r="G5" s="27"/>
      <c r="H5" s="28">
        <v>-4.3109540636042363</v>
      </c>
      <c r="I5" s="29"/>
      <c r="J5" s="30" t="s">
        <v>26</v>
      </c>
    </row>
    <row r="6" spans="1:10">
      <c r="A6" s="11">
        <v>3</v>
      </c>
      <c r="B6" s="34">
        <v>34255</v>
      </c>
      <c r="C6" s="24">
        <v>0.51600000000000001</v>
      </c>
      <c r="D6" s="25">
        <v>2.93</v>
      </c>
      <c r="E6" s="26" t="s">
        <v>42</v>
      </c>
      <c r="F6" s="25">
        <v>2.79</v>
      </c>
      <c r="G6" s="27"/>
      <c r="H6" s="28">
        <v>-4.7781569965870343</v>
      </c>
      <c r="I6" s="29"/>
      <c r="J6" s="30" t="s">
        <v>26</v>
      </c>
    </row>
    <row r="7" spans="1:10">
      <c r="A7" s="11">
        <v>4</v>
      </c>
      <c r="B7" s="34">
        <v>34255</v>
      </c>
      <c r="C7" s="24">
        <v>0.51900000000000002</v>
      </c>
      <c r="D7" s="25">
        <v>2.85</v>
      </c>
      <c r="E7" s="26" t="s">
        <v>42</v>
      </c>
      <c r="F7" s="25">
        <v>2.8250000000000002</v>
      </c>
      <c r="G7" s="27"/>
      <c r="H7" s="28">
        <v>-0.87719298245613719</v>
      </c>
      <c r="I7" s="29"/>
      <c r="J7" s="30" t="s">
        <v>26</v>
      </c>
    </row>
    <row r="8" spans="1:10">
      <c r="A8" s="11">
        <v>5</v>
      </c>
      <c r="B8" s="34">
        <v>34255</v>
      </c>
      <c r="C8" s="24">
        <v>0.51900000000000002</v>
      </c>
      <c r="D8" s="25">
        <v>2.96</v>
      </c>
      <c r="E8" s="26" t="s">
        <v>42</v>
      </c>
      <c r="F8" s="25">
        <v>2.7429999999999999</v>
      </c>
      <c r="G8" s="27"/>
      <c r="H8" s="28">
        <v>-7.3310810810810842</v>
      </c>
      <c r="I8" s="29"/>
      <c r="J8" s="30" t="s">
        <v>26</v>
      </c>
    </row>
    <row r="9" spans="1:10">
      <c r="A9" s="11">
        <v>6</v>
      </c>
      <c r="B9" s="34">
        <v>34255</v>
      </c>
      <c r="C9" s="24">
        <v>0.52100000000000002</v>
      </c>
      <c r="D9" s="25">
        <v>2.92</v>
      </c>
      <c r="E9" s="26" t="s">
        <v>42</v>
      </c>
      <c r="F9" s="25">
        <v>2.8250000000000002</v>
      </c>
      <c r="G9" s="27"/>
      <c r="H9" s="28">
        <v>-3.253424657534238</v>
      </c>
      <c r="I9" s="29"/>
      <c r="J9" s="30" t="s">
        <v>26</v>
      </c>
    </row>
    <row r="10" spans="1:10">
      <c r="A10" s="11">
        <v>7</v>
      </c>
      <c r="B10" s="33">
        <v>34285</v>
      </c>
      <c r="C10" s="13">
        <v>0.34100000000000003</v>
      </c>
      <c r="D10" s="14">
        <v>1.0900000000000001</v>
      </c>
      <c r="E10" s="22" t="s">
        <v>42</v>
      </c>
      <c r="F10" s="14">
        <v>1.0720000000000001</v>
      </c>
      <c r="G10" s="23"/>
      <c r="H10" s="19">
        <v>-1.6513761467889922</v>
      </c>
      <c r="I10" s="21"/>
      <c r="J10" s="20" t="s">
        <v>26</v>
      </c>
    </row>
    <row r="11" spans="1:10" ht="39">
      <c r="A11" s="11">
        <v>8</v>
      </c>
      <c r="B11" s="34">
        <v>34338</v>
      </c>
      <c r="C11" s="24">
        <v>0.66600000000000004</v>
      </c>
      <c r="D11" s="25">
        <v>5.99</v>
      </c>
      <c r="E11" s="26" t="s">
        <v>42</v>
      </c>
      <c r="F11" s="25">
        <v>4.8419999999999996</v>
      </c>
      <c r="G11" s="27" t="s">
        <v>43</v>
      </c>
      <c r="H11" s="28">
        <v>-19.165275459098506</v>
      </c>
      <c r="I11" s="29"/>
      <c r="J11" s="30" t="s">
        <v>26</v>
      </c>
    </row>
    <row r="12" spans="1:10" ht="39">
      <c r="A12" s="11">
        <v>9</v>
      </c>
      <c r="B12" s="34">
        <v>34339</v>
      </c>
      <c r="C12" s="24">
        <v>0.68600000000000005</v>
      </c>
      <c r="D12" s="25">
        <v>8.2899999999999991</v>
      </c>
      <c r="E12" s="26" t="s">
        <v>42</v>
      </c>
      <c r="F12" s="25">
        <v>5.1420000000000003</v>
      </c>
      <c r="G12" s="27" t="s">
        <v>43</v>
      </c>
      <c r="H12" s="28">
        <v>-37.973462002412532</v>
      </c>
      <c r="I12" s="29"/>
      <c r="J12" s="30" t="s">
        <v>26</v>
      </c>
    </row>
    <row r="13" spans="1:10">
      <c r="A13" s="11">
        <v>10</v>
      </c>
      <c r="B13" s="33">
        <v>34673</v>
      </c>
      <c r="C13" s="13">
        <v>0.38800000000000001</v>
      </c>
      <c r="D13" s="14">
        <v>1.64</v>
      </c>
      <c r="E13" s="22" t="s">
        <v>42</v>
      </c>
      <c r="F13" s="14">
        <v>1.4670000000000001</v>
      </c>
      <c r="G13" s="23"/>
      <c r="H13" s="19">
        <v>-10.548780487804867</v>
      </c>
      <c r="I13" s="21"/>
      <c r="J13" s="20" t="s">
        <v>26</v>
      </c>
    </row>
    <row r="14" spans="1:10">
      <c r="A14" s="11">
        <v>11</v>
      </c>
      <c r="B14" s="34">
        <v>34759</v>
      </c>
      <c r="C14" s="24">
        <v>0.66700000000000004</v>
      </c>
      <c r="D14" s="25">
        <v>5.43</v>
      </c>
      <c r="E14" s="26" t="s">
        <v>42</v>
      </c>
      <c r="F14" s="25">
        <v>4.8239999999999998</v>
      </c>
      <c r="G14" s="27"/>
      <c r="H14" s="28">
        <v>-11.160220994475138</v>
      </c>
      <c r="I14" s="29"/>
      <c r="J14" s="30" t="s">
        <v>26</v>
      </c>
    </row>
    <row r="15" spans="1:10">
      <c r="A15" s="11">
        <v>12</v>
      </c>
      <c r="B15" s="33">
        <v>34978</v>
      </c>
      <c r="C15" s="13">
        <v>0.17299999999999999</v>
      </c>
      <c r="D15" s="13">
        <v>0.192</v>
      </c>
      <c r="E15" s="22" t="s">
        <v>42</v>
      </c>
      <c r="F15" s="14">
        <v>0.189</v>
      </c>
      <c r="G15" s="23"/>
      <c r="H15" s="19">
        <v>-1.5625000000000013</v>
      </c>
      <c r="I15" s="21"/>
      <c r="J15" s="20" t="s">
        <v>26</v>
      </c>
    </row>
    <row r="16" spans="1:10">
      <c r="A16" s="11">
        <v>13</v>
      </c>
      <c r="B16" s="33">
        <v>35068</v>
      </c>
      <c r="C16" s="13">
        <v>0.38100000000000001</v>
      </c>
      <c r="D16" s="14">
        <v>1.4</v>
      </c>
      <c r="E16" s="22" t="s">
        <v>42</v>
      </c>
      <c r="F16" s="14">
        <v>1.3939999999999999</v>
      </c>
      <c r="G16" s="23"/>
      <c r="H16" s="19">
        <v>-0.42857142857142894</v>
      </c>
      <c r="I16" s="21"/>
      <c r="J16" s="20" t="s">
        <v>26</v>
      </c>
    </row>
    <row r="17" spans="1:10">
      <c r="A17" s="11">
        <v>14</v>
      </c>
      <c r="B17" s="33">
        <v>35100</v>
      </c>
      <c r="C17" s="13">
        <v>0.40500000000000003</v>
      </c>
      <c r="D17" s="14">
        <v>1.51</v>
      </c>
      <c r="E17" s="22" t="s">
        <v>42</v>
      </c>
      <c r="F17" s="14">
        <v>1.621</v>
      </c>
      <c r="G17" s="23"/>
      <c r="H17" s="19">
        <v>7.3509933774834435</v>
      </c>
      <c r="I17" s="21"/>
      <c r="J17" s="20" t="s">
        <v>26</v>
      </c>
    </row>
    <row r="18" spans="1:10">
      <c r="A18" s="11">
        <v>15</v>
      </c>
      <c r="B18" s="33">
        <v>35226</v>
      </c>
      <c r="C18" s="13">
        <v>0.28000000000000003</v>
      </c>
      <c r="D18" s="14">
        <v>0.59599999999999997</v>
      </c>
      <c r="E18" s="22" t="s">
        <v>42</v>
      </c>
      <c r="F18" s="14">
        <v>0.64300000000000002</v>
      </c>
      <c r="G18" s="23"/>
      <c r="H18" s="19">
        <v>7.8859060402684626</v>
      </c>
      <c r="I18" s="21"/>
      <c r="J18" s="20" t="s">
        <v>26</v>
      </c>
    </row>
    <row r="19" spans="1:10">
      <c r="A19" s="11">
        <v>16</v>
      </c>
      <c r="B19" s="33">
        <v>35254</v>
      </c>
      <c r="C19" s="13">
        <v>0.23300000000000001</v>
      </c>
      <c r="D19" s="14">
        <v>0.432</v>
      </c>
      <c r="E19" s="22" t="s">
        <v>42</v>
      </c>
      <c r="F19" s="14">
        <v>0.40100000000000002</v>
      </c>
      <c r="G19" s="23"/>
      <c r="H19" s="19">
        <v>-7.1759259259259185</v>
      </c>
      <c r="I19" s="21"/>
      <c r="J19" s="20" t="s">
        <v>26</v>
      </c>
    </row>
    <row r="20" spans="1:10">
      <c r="A20" s="11">
        <v>17</v>
      </c>
      <c r="B20" s="33">
        <v>38096</v>
      </c>
      <c r="C20" s="13">
        <v>0.36199999999999999</v>
      </c>
      <c r="D20" s="14">
        <v>1.36</v>
      </c>
      <c r="E20" s="22" t="s">
        <v>42</v>
      </c>
      <c r="F20" s="14">
        <v>1.2350000000000001</v>
      </c>
      <c r="G20" s="23"/>
      <c r="H20" s="19">
        <v>-9.1911764705882337</v>
      </c>
      <c r="I20" s="21"/>
      <c r="J20" s="20" t="s">
        <v>26</v>
      </c>
    </row>
    <row r="21" spans="1:10">
      <c r="A21" s="11">
        <v>18</v>
      </c>
      <c r="B21" s="33">
        <v>38117</v>
      </c>
      <c r="C21" s="13">
        <v>0.32600000000000001</v>
      </c>
      <c r="D21" s="14">
        <v>0.98399999999999999</v>
      </c>
      <c r="E21" s="22" t="s">
        <v>42</v>
      </c>
      <c r="F21" s="14">
        <v>0.93400000000000005</v>
      </c>
      <c r="G21" s="23"/>
      <c r="H21" s="19">
        <v>-5.0813008130081236</v>
      </c>
      <c r="I21" s="21"/>
      <c r="J21" s="20" t="s">
        <v>26</v>
      </c>
    </row>
    <row r="22" spans="1:10">
      <c r="A22" s="11">
        <v>19</v>
      </c>
      <c r="B22" s="33">
        <v>38134</v>
      </c>
      <c r="C22" s="13">
        <v>0.28199999999999997</v>
      </c>
      <c r="D22" s="14">
        <v>0.72299999999999998</v>
      </c>
      <c r="E22" s="22" t="s">
        <v>42</v>
      </c>
      <c r="F22" s="14">
        <v>0.64</v>
      </c>
      <c r="G22" s="23"/>
      <c r="H22" s="19">
        <v>-11.479944674965417</v>
      </c>
      <c r="I22" s="21"/>
      <c r="J22" s="20" t="s">
        <v>26</v>
      </c>
    </row>
    <row r="23" spans="1:10">
      <c r="A23" s="11">
        <v>20</v>
      </c>
      <c r="B23" s="33">
        <v>38148</v>
      </c>
      <c r="C23" s="13">
        <v>0.27</v>
      </c>
      <c r="D23" s="14">
        <v>0.621</v>
      </c>
      <c r="E23" s="22" t="s">
        <v>42</v>
      </c>
      <c r="F23" s="14">
        <v>0.57699999999999996</v>
      </c>
      <c r="G23" s="23"/>
      <c r="H23" s="19">
        <v>-7.085346215781005</v>
      </c>
      <c r="I23" s="21"/>
      <c r="J23" s="20" t="s">
        <v>26</v>
      </c>
    </row>
    <row r="24" spans="1:10">
      <c r="A24" s="11">
        <v>21</v>
      </c>
      <c r="B24" s="33">
        <v>38162</v>
      </c>
      <c r="C24" s="13">
        <v>0.252</v>
      </c>
      <c r="D24" s="14">
        <v>0.56899999999999995</v>
      </c>
      <c r="E24" s="22" t="s">
        <v>42</v>
      </c>
      <c r="F24" s="14">
        <v>0.496</v>
      </c>
      <c r="G24" s="23"/>
      <c r="H24" s="19">
        <v>-12.829525483304035</v>
      </c>
      <c r="I24" s="21"/>
      <c r="J24" s="20" t="s">
        <v>26</v>
      </c>
    </row>
    <row r="25" spans="1:10">
      <c r="A25" s="11">
        <v>22</v>
      </c>
      <c r="B25" s="33">
        <v>38181</v>
      </c>
      <c r="C25" s="13">
        <v>0.23599999999999999</v>
      </c>
      <c r="D25" s="14">
        <v>0.49199999999999999</v>
      </c>
      <c r="E25" s="22" t="s">
        <v>42</v>
      </c>
      <c r="F25" s="14">
        <v>0.42199999999999999</v>
      </c>
      <c r="G25" s="23"/>
      <c r="H25" s="19">
        <v>-14.227642276422767</v>
      </c>
      <c r="I25" s="21"/>
      <c r="J25" s="20" t="s">
        <v>26</v>
      </c>
    </row>
    <row r="26" spans="1:10">
      <c r="A26" s="11">
        <v>23</v>
      </c>
      <c r="B26" s="33">
        <v>38217</v>
      </c>
      <c r="C26" s="13">
        <v>0.184</v>
      </c>
      <c r="D26" s="14">
        <v>0.27700000000000002</v>
      </c>
      <c r="E26" s="22" t="s">
        <v>42</v>
      </c>
      <c r="F26" s="14">
        <v>0.22500000000000001</v>
      </c>
      <c r="G26" s="23"/>
      <c r="H26" s="19">
        <v>-18.772563176895314</v>
      </c>
      <c r="I26" s="21"/>
      <c r="J26" s="20" t="s">
        <v>26</v>
      </c>
    </row>
    <row r="27" spans="1:10">
      <c r="A27" s="11">
        <v>24</v>
      </c>
      <c r="B27" s="33">
        <v>38259</v>
      </c>
      <c r="C27" s="13">
        <v>0.183</v>
      </c>
      <c r="D27" s="14">
        <v>0.25600000000000001</v>
      </c>
      <c r="E27" s="22" t="s">
        <v>42</v>
      </c>
      <c r="F27" s="14">
        <v>0.222</v>
      </c>
      <c r="G27" s="23"/>
      <c r="H27" s="19">
        <v>-13.28125</v>
      </c>
      <c r="I27" s="21"/>
      <c r="J27" s="20" t="s">
        <v>26</v>
      </c>
    </row>
    <row r="28" spans="1:10">
      <c r="A28" s="11">
        <v>25</v>
      </c>
      <c r="B28" s="33">
        <v>38279</v>
      </c>
      <c r="C28" s="13">
        <v>0.23799999999999999</v>
      </c>
      <c r="D28" s="14">
        <v>0.47899999999999998</v>
      </c>
      <c r="E28" s="22" t="s">
        <v>42</v>
      </c>
      <c r="F28" s="14">
        <v>0.42599999999999999</v>
      </c>
      <c r="G28" s="23"/>
      <c r="H28" s="19">
        <v>-11.064718162839247</v>
      </c>
      <c r="I28" s="21"/>
      <c r="J28" s="20" t="s">
        <v>26</v>
      </c>
    </row>
    <row r="29" spans="1:10">
      <c r="A29" s="11">
        <v>26</v>
      </c>
      <c r="B29" s="33">
        <v>38303</v>
      </c>
      <c r="C29" s="13">
        <v>0.30599999999999999</v>
      </c>
      <c r="D29" s="14">
        <v>0.83899999999999997</v>
      </c>
      <c r="E29" s="22" t="s">
        <v>42</v>
      </c>
      <c r="F29" s="14">
        <v>0.81200000000000006</v>
      </c>
      <c r="G29" s="23"/>
      <c r="H29" s="19">
        <v>-3.2181168057210865</v>
      </c>
      <c r="I29" s="21"/>
      <c r="J29" s="20" t="s">
        <v>26</v>
      </c>
    </row>
    <row r="30" spans="1:10">
      <c r="A30" s="11">
        <v>27</v>
      </c>
      <c r="B30" s="33">
        <v>38329</v>
      </c>
      <c r="C30" s="13">
        <v>0.27600000000000002</v>
      </c>
      <c r="D30" s="14">
        <v>0.69399999999999995</v>
      </c>
      <c r="E30" s="22" t="s">
        <v>42</v>
      </c>
      <c r="F30" s="14">
        <v>0.623</v>
      </c>
      <c r="G30" s="23"/>
      <c r="H30" s="19">
        <v>-10.23054755043227</v>
      </c>
      <c r="I30" s="21"/>
      <c r="J30" s="20" t="s">
        <v>26</v>
      </c>
    </row>
    <row r="31" spans="1:10">
      <c r="A31" s="11">
        <v>28</v>
      </c>
      <c r="B31" s="33">
        <v>38363</v>
      </c>
      <c r="C31" s="13">
        <v>0.35199999999999998</v>
      </c>
      <c r="D31" s="14">
        <v>1.24</v>
      </c>
      <c r="E31" s="22" t="s">
        <v>42</v>
      </c>
      <c r="F31" s="14">
        <v>1.073</v>
      </c>
      <c r="G31" s="23"/>
      <c r="H31" s="19">
        <v>-13.467741935483874</v>
      </c>
      <c r="I31" s="21"/>
      <c r="J31" s="20" t="s">
        <v>26</v>
      </c>
    </row>
    <row r="32" spans="1:10">
      <c r="A32" s="11">
        <v>29</v>
      </c>
      <c r="B32" s="33">
        <v>38411</v>
      </c>
      <c r="C32" s="13">
        <v>0.30199999999999999</v>
      </c>
      <c r="D32" s="14">
        <v>0.75800000000000001</v>
      </c>
      <c r="E32" s="22" t="s">
        <v>42</v>
      </c>
      <c r="F32" s="14">
        <v>0.77300000000000002</v>
      </c>
      <c r="G32" s="23"/>
      <c r="H32" s="19">
        <v>1.9788918205804769</v>
      </c>
      <c r="I32" s="21"/>
      <c r="J32" s="20" t="s">
        <v>26</v>
      </c>
    </row>
    <row r="33" spans="1:10">
      <c r="A33" s="11">
        <v>30</v>
      </c>
      <c r="B33" s="33">
        <v>38422</v>
      </c>
      <c r="C33" s="13">
        <v>0.28499999999999998</v>
      </c>
      <c r="D33" s="14">
        <v>0.65800000000000003</v>
      </c>
      <c r="E33" s="22" t="s">
        <v>42</v>
      </c>
      <c r="F33" s="14">
        <v>0.67</v>
      </c>
      <c r="G33" s="23"/>
      <c r="H33" s="19">
        <v>1.8237082066869317</v>
      </c>
      <c r="I33" s="21"/>
      <c r="J33" s="20" t="s">
        <v>26</v>
      </c>
    </row>
    <row r="34" spans="1:10">
      <c r="A34" s="11">
        <v>31</v>
      </c>
      <c r="B34" s="33">
        <v>38460</v>
      </c>
      <c r="C34" s="13">
        <v>0.30399999999999999</v>
      </c>
      <c r="D34" s="14">
        <v>0.85899999999999999</v>
      </c>
      <c r="E34" s="22" t="s">
        <v>42</v>
      </c>
      <c r="F34" s="14">
        <v>0.79900000000000004</v>
      </c>
      <c r="G34" s="23"/>
      <c r="H34" s="19">
        <v>-6.9848661233992946</v>
      </c>
      <c r="I34" s="21"/>
      <c r="J34" s="20" t="s">
        <v>26</v>
      </c>
    </row>
    <row r="35" spans="1:10">
      <c r="A35" s="11">
        <v>32</v>
      </c>
      <c r="B35" s="33">
        <v>38511</v>
      </c>
      <c r="C35" s="13">
        <v>0.23400000000000001</v>
      </c>
      <c r="D35" s="14">
        <v>0.51900000000000002</v>
      </c>
      <c r="E35" s="22" t="s">
        <v>42</v>
      </c>
      <c r="F35" s="14">
        <v>0.40799999999999997</v>
      </c>
      <c r="G35" s="23"/>
      <c r="H35" s="19">
        <v>-21.387283236994229</v>
      </c>
      <c r="I35" s="21"/>
      <c r="J35" s="20" t="s">
        <v>26</v>
      </c>
    </row>
    <row r="36" spans="1:10">
      <c r="A36" s="11">
        <v>33</v>
      </c>
      <c r="B36" s="33">
        <v>38544</v>
      </c>
      <c r="C36" s="13">
        <v>0.17</v>
      </c>
      <c r="D36" s="14">
        <v>0.214</v>
      </c>
      <c r="E36" s="22" t="s">
        <v>42</v>
      </c>
      <c r="F36" s="14">
        <v>0.18</v>
      </c>
      <c r="G36" s="23"/>
      <c r="H36" s="19">
        <v>-15.887850467289722</v>
      </c>
      <c r="I36" s="21"/>
      <c r="J36" s="20" t="s">
        <v>26</v>
      </c>
    </row>
    <row r="37" spans="1:10">
      <c r="A37" s="11">
        <v>34</v>
      </c>
      <c r="B37" s="33">
        <v>38575</v>
      </c>
      <c r="C37" s="13">
        <v>0.16600000000000001</v>
      </c>
      <c r="D37" s="14">
        <v>0.19600000000000001</v>
      </c>
      <c r="E37" s="22" t="s">
        <v>42</v>
      </c>
      <c r="F37" s="14">
        <v>0.17399999999999999</v>
      </c>
      <c r="G37" s="23"/>
      <c r="H37" s="19">
        <v>-11.224489795918377</v>
      </c>
      <c r="I37" s="21"/>
      <c r="J37" s="20" t="s">
        <v>26</v>
      </c>
    </row>
    <row r="38" spans="1:10">
      <c r="A38" s="11">
        <v>35</v>
      </c>
      <c r="B38" s="33">
        <v>38832</v>
      </c>
      <c r="C38" s="13">
        <v>0.32</v>
      </c>
      <c r="D38" s="14">
        <v>0.998</v>
      </c>
      <c r="E38" s="22" t="s">
        <v>42</v>
      </c>
      <c r="F38" s="14">
        <v>0.91200000000000003</v>
      </c>
      <c r="G38" s="23"/>
      <c r="H38" s="19">
        <v>-8.6172344689378715</v>
      </c>
      <c r="I38" s="21"/>
      <c r="J38" s="20" t="s">
        <v>26</v>
      </c>
    </row>
    <row r="39" spans="1:10">
      <c r="A39" s="11">
        <v>36</v>
      </c>
      <c r="B39" s="33">
        <v>39231</v>
      </c>
      <c r="C39" s="13">
        <v>0.29799999999999999</v>
      </c>
      <c r="D39" s="14">
        <v>0.74</v>
      </c>
      <c r="E39" s="22" t="s">
        <v>42</v>
      </c>
      <c r="F39" s="14">
        <v>0.77200000000000002</v>
      </c>
      <c r="G39" s="23"/>
      <c r="H39" s="19">
        <v>4.3243243243243281</v>
      </c>
      <c r="I39" s="21"/>
      <c r="J39" s="20" t="s">
        <v>26</v>
      </c>
    </row>
    <row r="40" spans="1:10">
      <c r="A40" s="11">
        <v>37</v>
      </c>
      <c r="B40" s="33">
        <v>39283</v>
      </c>
      <c r="C40" s="13">
        <v>0.27400000000000002</v>
      </c>
      <c r="D40" s="14">
        <v>0.58299999999999996</v>
      </c>
      <c r="E40" s="22" t="s">
        <v>42</v>
      </c>
      <c r="F40" s="14">
        <v>0.60499999999999998</v>
      </c>
      <c r="G40" s="23"/>
      <c r="H40" s="19">
        <v>3.7735849056603805</v>
      </c>
      <c r="I40" s="21"/>
      <c r="J40" s="20" t="s">
        <v>26</v>
      </c>
    </row>
    <row r="41" spans="1:10">
      <c r="A41" s="11">
        <v>38</v>
      </c>
      <c r="B41" s="33">
        <v>39322</v>
      </c>
      <c r="C41" s="13">
        <v>0.27</v>
      </c>
      <c r="D41" s="14">
        <v>0.55400000000000005</v>
      </c>
      <c r="E41" s="22" t="s">
        <v>42</v>
      </c>
      <c r="F41" s="14">
        <v>0.58899999999999997</v>
      </c>
      <c r="G41" s="23"/>
      <c r="H41" s="19">
        <v>6.3176895306859064</v>
      </c>
      <c r="I41" s="21"/>
      <c r="J41" s="20" t="s">
        <v>26</v>
      </c>
    </row>
    <row r="42" spans="1:10">
      <c r="A42" s="11">
        <v>39</v>
      </c>
      <c r="B42" s="32">
        <v>39395</v>
      </c>
      <c r="C42" s="24" t="s">
        <v>44</v>
      </c>
      <c r="D42" s="25" t="s">
        <v>44</v>
      </c>
      <c r="E42" s="26" t="s">
        <v>45</v>
      </c>
      <c r="F42" s="25"/>
      <c r="G42" s="27"/>
      <c r="H42" s="28"/>
      <c r="I42" s="29"/>
      <c r="J42" s="30" t="s">
        <v>26</v>
      </c>
    </row>
    <row r="43" spans="1:10">
      <c r="A43" s="11">
        <v>40</v>
      </c>
      <c r="B43" s="33">
        <v>39395</v>
      </c>
      <c r="C43" s="13">
        <v>0.22500000000000001</v>
      </c>
      <c r="D43" s="14">
        <v>0.39</v>
      </c>
      <c r="E43" s="22" t="s">
        <v>42</v>
      </c>
      <c r="F43" s="14">
        <v>0.374</v>
      </c>
      <c r="G43" s="23"/>
      <c r="H43" s="19">
        <v>-4.1025641025641058</v>
      </c>
      <c r="I43" s="21"/>
      <c r="J43" s="20" t="s">
        <v>26</v>
      </c>
    </row>
    <row r="44" spans="1:10">
      <c r="A44" s="11">
        <v>41</v>
      </c>
      <c r="B44" s="33">
        <v>39395</v>
      </c>
      <c r="C44" s="13">
        <v>0.22600000000000001</v>
      </c>
      <c r="D44" s="14">
        <v>0.40200000000000002</v>
      </c>
      <c r="E44" s="22" t="s">
        <v>42</v>
      </c>
      <c r="F44" s="14">
        <v>0.374</v>
      </c>
      <c r="G44" s="23"/>
      <c r="H44" s="19">
        <v>-6.9651741293532394</v>
      </c>
      <c r="I44" s="21"/>
      <c r="J44" s="20" t="s">
        <v>26</v>
      </c>
    </row>
    <row r="45" spans="1:10">
      <c r="A45" s="11">
        <v>42</v>
      </c>
      <c r="B45" s="33">
        <v>39395</v>
      </c>
      <c r="C45" s="13">
        <v>0.22600000000000001</v>
      </c>
      <c r="D45" s="14">
        <v>0.36899999999999999</v>
      </c>
      <c r="E45" s="22" t="s">
        <v>42</v>
      </c>
      <c r="F45" s="14">
        <v>0.378</v>
      </c>
      <c r="G45" s="23"/>
      <c r="H45" s="19">
        <v>2.4390243902439046</v>
      </c>
      <c r="I45" s="21"/>
      <c r="J45" s="20" t="s">
        <v>26</v>
      </c>
    </row>
    <row r="46" spans="1:10">
      <c r="A46" s="11">
        <v>43</v>
      </c>
      <c r="B46" s="33">
        <v>39427</v>
      </c>
      <c r="C46" s="13">
        <v>0.47599999999999998</v>
      </c>
      <c r="D46" s="14">
        <v>2.35</v>
      </c>
      <c r="E46" s="22" t="s">
        <v>42</v>
      </c>
      <c r="F46" s="14">
        <v>2.38</v>
      </c>
      <c r="G46" s="23"/>
      <c r="H46" s="19">
        <v>1.2765957446808427</v>
      </c>
      <c r="I46" s="21"/>
      <c r="J46" s="20" t="s">
        <v>26</v>
      </c>
    </row>
    <row r="47" spans="1:10">
      <c r="A47" s="11">
        <v>44</v>
      </c>
      <c r="B47" s="34">
        <v>39427</v>
      </c>
      <c r="C47" s="24">
        <v>0.47799999999999998</v>
      </c>
      <c r="D47" s="25">
        <v>2.46</v>
      </c>
      <c r="E47" s="26" t="s">
        <v>42</v>
      </c>
      <c r="F47" s="25">
        <v>2.347</v>
      </c>
      <c r="G47" s="27"/>
      <c r="H47" s="28">
        <v>-4.5934959349593489</v>
      </c>
      <c r="I47" s="29"/>
      <c r="J47" s="30" t="s">
        <v>26</v>
      </c>
    </row>
    <row r="48" spans="1:10">
      <c r="A48" s="11">
        <v>45</v>
      </c>
      <c r="B48" s="33">
        <v>39499</v>
      </c>
      <c r="C48" s="13">
        <v>0.42799999999999999</v>
      </c>
      <c r="D48" s="14">
        <v>1.82</v>
      </c>
      <c r="E48" s="22" t="s">
        <v>42</v>
      </c>
      <c r="F48" s="14">
        <v>1.865</v>
      </c>
      <c r="G48" s="23"/>
      <c r="H48" s="19">
        <v>2.4725274725274686</v>
      </c>
      <c r="I48" s="21"/>
      <c r="J48" s="20" t="s">
        <v>26</v>
      </c>
    </row>
    <row r="49" spans="1:10">
      <c r="A49" s="11">
        <v>46</v>
      </c>
      <c r="B49" s="33">
        <v>39556</v>
      </c>
      <c r="C49" s="13">
        <v>0.34100000000000003</v>
      </c>
      <c r="D49" s="14">
        <v>1.05</v>
      </c>
      <c r="E49" s="22" t="s">
        <v>42</v>
      </c>
      <c r="F49" s="14">
        <v>1.0680000000000001</v>
      </c>
      <c r="G49" s="23"/>
      <c r="H49" s="19">
        <v>1.7142857142857157</v>
      </c>
      <c r="I49" s="21"/>
      <c r="J49" s="20" t="s">
        <v>26</v>
      </c>
    </row>
    <row r="50" spans="1:10">
      <c r="A50" s="11">
        <v>47</v>
      </c>
      <c r="B50" s="33">
        <v>39556</v>
      </c>
      <c r="C50" s="13">
        <v>0.34100000000000003</v>
      </c>
      <c r="D50" s="14">
        <v>1.01</v>
      </c>
      <c r="E50" s="22" t="s">
        <v>42</v>
      </c>
      <c r="F50" s="14">
        <v>1.0680000000000001</v>
      </c>
      <c r="G50" s="23"/>
      <c r="H50" s="19">
        <v>5.7425742574257477</v>
      </c>
      <c r="I50" s="21"/>
      <c r="J50" s="20" t="s">
        <v>26</v>
      </c>
    </row>
    <row r="51" spans="1:10">
      <c r="A51" s="11">
        <v>48</v>
      </c>
      <c r="B51" s="33">
        <v>39580</v>
      </c>
      <c r="C51" s="13">
        <v>0.30099999999999999</v>
      </c>
      <c r="D51" s="13">
        <v>0.83499999999999996</v>
      </c>
      <c r="E51" s="22" t="s">
        <v>42</v>
      </c>
      <c r="F51" s="14">
        <v>0.77800000000000002</v>
      </c>
      <c r="G51" s="23"/>
      <c r="H51" s="19">
        <v>-6.8263473053892145</v>
      </c>
      <c r="I51" s="21"/>
      <c r="J51" s="20" t="s">
        <v>26</v>
      </c>
    </row>
    <row r="52" spans="1:10">
      <c r="A52" s="11">
        <v>49</v>
      </c>
      <c r="B52" s="33">
        <v>39580</v>
      </c>
      <c r="C52" s="13">
        <v>0.30099999999999999</v>
      </c>
      <c r="D52" s="14">
        <v>0.753</v>
      </c>
      <c r="E52" s="22" t="s">
        <v>42</v>
      </c>
      <c r="F52" s="14">
        <v>0.77800000000000002</v>
      </c>
      <c r="G52" s="23"/>
      <c r="H52" s="19">
        <v>3.320053120849936</v>
      </c>
      <c r="I52" s="21"/>
      <c r="J52" s="20" t="s">
        <v>26</v>
      </c>
    </row>
    <row r="53" spans="1:10">
      <c r="A53" s="11">
        <v>50</v>
      </c>
      <c r="B53" s="33">
        <v>39603</v>
      </c>
      <c r="C53" s="13">
        <v>0.313</v>
      </c>
      <c r="D53" s="14">
        <v>0.89200000000000002</v>
      </c>
      <c r="E53" s="22" t="s">
        <v>42</v>
      </c>
      <c r="F53" s="14">
        <v>0.84699999999999998</v>
      </c>
      <c r="G53" s="23"/>
      <c r="H53" s="19">
        <v>-5.0448430493273584</v>
      </c>
      <c r="I53" s="21"/>
      <c r="J53" s="20" t="s">
        <v>26</v>
      </c>
    </row>
    <row r="54" spans="1:10">
      <c r="A54" s="11">
        <v>51</v>
      </c>
      <c r="B54" s="33">
        <v>39603</v>
      </c>
      <c r="C54" s="13">
        <v>0.312</v>
      </c>
      <c r="D54" s="14">
        <v>0.81599999999999995</v>
      </c>
      <c r="E54" s="22" t="s">
        <v>42</v>
      </c>
      <c r="F54" s="14">
        <v>0.84699999999999998</v>
      </c>
      <c r="G54" s="23"/>
      <c r="H54" s="19">
        <v>3.7990196078431411</v>
      </c>
      <c r="I54" s="21"/>
      <c r="J54" s="20" t="s">
        <v>26</v>
      </c>
    </row>
    <row r="55" spans="1:10">
      <c r="A55" s="11">
        <v>52</v>
      </c>
      <c r="B55" s="33">
        <v>39603</v>
      </c>
      <c r="C55" s="13">
        <v>0.31</v>
      </c>
      <c r="D55" s="14">
        <v>0.84899999999999998</v>
      </c>
      <c r="E55" s="22" t="s">
        <v>42</v>
      </c>
      <c r="F55" s="14">
        <v>0.83299999999999996</v>
      </c>
      <c r="G55" s="23"/>
      <c r="H55" s="19">
        <v>-1.8845700824499427</v>
      </c>
      <c r="I55" s="21"/>
      <c r="J55" s="20" t="s">
        <v>26</v>
      </c>
    </row>
    <row r="56" spans="1:10">
      <c r="A56" s="11">
        <v>53</v>
      </c>
      <c r="B56" s="33">
        <v>39603</v>
      </c>
      <c r="C56" s="13">
        <v>0.31</v>
      </c>
      <c r="D56" s="14">
        <v>0.874</v>
      </c>
      <c r="E56" s="22" t="s">
        <v>42</v>
      </c>
      <c r="F56" s="14">
        <v>0.83299999999999996</v>
      </c>
      <c r="G56" s="23"/>
      <c r="H56" s="19">
        <v>-4.6910755148741465</v>
      </c>
      <c r="I56" s="21"/>
      <c r="J56" s="20" t="s">
        <v>26</v>
      </c>
    </row>
    <row r="57" spans="1:10">
      <c r="A57" s="11">
        <v>54</v>
      </c>
      <c r="B57" s="33">
        <v>39639</v>
      </c>
      <c r="C57" s="13">
        <v>0.35899999999999999</v>
      </c>
      <c r="D57" s="14">
        <v>1.2</v>
      </c>
      <c r="E57" s="22" t="s">
        <v>42</v>
      </c>
      <c r="F57" s="14">
        <v>1.218</v>
      </c>
      <c r="G57" s="23"/>
      <c r="H57" s="19">
        <v>1.5000000000000013</v>
      </c>
      <c r="I57" s="21"/>
      <c r="J57" s="20" t="s">
        <v>26</v>
      </c>
    </row>
    <row r="58" spans="1:10">
      <c r="A58" s="11">
        <v>55</v>
      </c>
      <c r="B58" s="33">
        <v>39687</v>
      </c>
      <c r="C58" s="13">
        <v>0.23</v>
      </c>
      <c r="D58" s="14">
        <v>0.443</v>
      </c>
      <c r="E58" s="22" t="s">
        <v>42</v>
      </c>
      <c r="F58" s="14">
        <v>0.39100000000000001</v>
      </c>
      <c r="G58" s="23"/>
      <c r="H58" s="19">
        <v>-11.738148984198643</v>
      </c>
      <c r="I58" s="21"/>
      <c r="J58" s="20" t="s">
        <v>26</v>
      </c>
    </row>
    <row r="59" spans="1:10">
      <c r="A59" s="11">
        <v>56</v>
      </c>
      <c r="B59" s="33">
        <v>39703</v>
      </c>
      <c r="C59" s="13">
        <v>0.27600000000000002</v>
      </c>
      <c r="D59" s="14">
        <v>0.72599999999999998</v>
      </c>
      <c r="E59" s="22" t="s">
        <v>42</v>
      </c>
      <c r="F59" s="14">
        <v>0.61699999999999999</v>
      </c>
      <c r="G59" s="23"/>
      <c r="H59" s="19">
        <v>-15.013774104683195</v>
      </c>
      <c r="I59" s="21"/>
      <c r="J59" s="20" t="s">
        <v>26</v>
      </c>
    </row>
  </sheetData>
  <mergeCells count="4">
    <mergeCell ref="G2:G3"/>
    <mergeCell ref="A2:A3"/>
    <mergeCell ref="I2:I3"/>
    <mergeCell ref="J2:J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G353"/>
  <sheetViews>
    <sheetView workbookViewId="0">
      <selection activeCell="E299" sqref="E299:E353"/>
    </sheetView>
  </sheetViews>
  <sheetFormatPr defaultRowHeight="15"/>
  <cols>
    <col min="4" max="4" width="12.28515625" bestFit="1" customWidth="1"/>
  </cols>
  <sheetData>
    <row r="2" spans="1:7">
      <c r="A2" t="s">
        <v>193</v>
      </c>
      <c r="B2" t="s">
        <v>213</v>
      </c>
      <c r="C2" t="s">
        <v>214</v>
      </c>
      <c r="D2" t="s">
        <v>199</v>
      </c>
      <c r="E2" t="s">
        <v>202</v>
      </c>
      <c r="F2" t="s">
        <v>204</v>
      </c>
    </row>
    <row r="3" spans="1:7">
      <c r="A3" t="s">
        <v>199</v>
      </c>
      <c r="B3">
        <v>0</v>
      </c>
      <c r="C3">
        <v>0.02</v>
      </c>
      <c r="D3" s="189">
        <v>142.268</v>
      </c>
      <c r="E3" s="189">
        <v>3.0369999999999999</v>
      </c>
      <c r="F3" s="191">
        <v>0</v>
      </c>
    </row>
    <row r="4" spans="1:7">
      <c r="A4" t="s">
        <v>202</v>
      </c>
      <c r="B4">
        <v>0.02</v>
      </c>
      <c r="C4">
        <v>0.04</v>
      </c>
      <c r="D4" s="189">
        <v>18.518999999999998</v>
      </c>
      <c r="E4" s="189">
        <v>2.5720000000000001</v>
      </c>
      <c r="F4" s="191">
        <v>0</v>
      </c>
    </row>
    <row r="5" spans="1:7">
      <c r="A5" t="s">
        <v>204</v>
      </c>
      <c r="B5">
        <v>0.04</v>
      </c>
      <c r="C5">
        <v>0.08</v>
      </c>
      <c r="D5" s="189">
        <v>16.440999999999999</v>
      </c>
      <c r="E5" s="189">
        <v>2.5350000000000001</v>
      </c>
      <c r="F5" s="191">
        <v>0</v>
      </c>
    </row>
    <row r="6" spans="1:7">
      <c r="A6" t="s">
        <v>206</v>
      </c>
      <c r="B6">
        <v>0.08</v>
      </c>
      <c r="C6">
        <v>0.17</v>
      </c>
      <c r="D6" s="189">
        <v>15.856</v>
      </c>
      <c r="E6" s="189">
        <v>2.5209999999999999</v>
      </c>
      <c r="F6" s="191">
        <v>0</v>
      </c>
    </row>
    <row r="7" spans="1:7">
      <c r="A7" t="s">
        <v>208</v>
      </c>
      <c r="B7">
        <v>0.17</v>
      </c>
      <c r="C7">
        <v>0.34</v>
      </c>
      <c r="D7" s="189">
        <v>17.617999999999999</v>
      </c>
      <c r="E7" s="189">
        <v>2.7</v>
      </c>
      <c r="F7" s="190">
        <v>1.4E-2</v>
      </c>
    </row>
    <row r="8" spans="1:7">
      <c r="A8" t="s">
        <v>210</v>
      </c>
      <c r="B8">
        <v>0.34</v>
      </c>
      <c r="C8">
        <v>0.56999999999999995</v>
      </c>
      <c r="D8" s="189">
        <v>13.05</v>
      </c>
      <c r="E8" s="189">
        <v>1.7250000000000001</v>
      </c>
      <c r="F8" s="190">
        <v>-0.106</v>
      </c>
    </row>
    <row r="9" spans="1:7">
      <c r="A9" t="s">
        <v>210</v>
      </c>
      <c r="B9">
        <v>0.56999999999999995</v>
      </c>
      <c r="C9">
        <v>0.8</v>
      </c>
      <c r="D9" s="189">
        <v>13.05</v>
      </c>
      <c r="E9" s="189">
        <v>1.7250000000000001</v>
      </c>
      <c r="F9" s="190">
        <v>-0.106</v>
      </c>
      <c r="G9" t="s">
        <v>215</v>
      </c>
    </row>
    <row r="12" spans="1:7">
      <c r="A12" t="s">
        <v>212</v>
      </c>
    </row>
    <row r="13" spans="1:7">
      <c r="A13">
        <v>0</v>
      </c>
      <c r="B13">
        <f t="shared" ref="B13:B23" si="0">D$3*(A13+F$3)^E$3</f>
        <v>0</v>
      </c>
      <c r="C13" t="s">
        <v>199</v>
      </c>
    </row>
    <row r="14" spans="1:7">
      <c r="A14">
        <v>2E-3</v>
      </c>
      <c r="B14">
        <f t="shared" si="0"/>
        <v>9.0434745988472344E-7</v>
      </c>
      <c r="C14" t="s">
        <v>199</v>
      </c>
    </row>
    <row r="15" spans="1:7">
      <c r="A15">
        <v>4.0000000000000001E-3</v>
      </c>
      <c r="B15">
        <f t="shared" si="0"/>
        <v>7.4227258370630435E-6</v>
      </c>
      <c r="C15" t="s">
        <v>199</v>
      </c>
    </row>
    <row r="16" spans="1:7">
      <c r="A16">
        <v>6.0000000000000001E-3</v>
      </c>
      <c r="B16">
        <f t="shared" si="0"/>
        <v>2.5430363832000493E-5</v>
      </c>
      <c r="C16" t="s">
        <v>199</v>
      </c>
    </row>
    <row r="17" spans="1:3">
      <c r="A17">
        <v>8.0000000000000002E-3</v>
      </c>
      <c r="B17">
        <f t="shared" si="0"/>
        <v>6.0924435901248095E-5</v>
      </c>
      <c r="C17" t="s">
        <v>199</v>
      </c>
    </row>
    <row r="18" spans="1:3">
      <c r="A18">
        <v>0.01</v>
      </c>
      <c r="B18">
        <f t="shared" si="0"/>
        <v>1.1997954931760816E-4</v>
      </c>
      <c r="C18" t="s">
        <v>199</v>
      </c>
    </row>
    <row r="19" spans="1:3">
      <c r="A19">
        <v>1.2E-2</v>
      </c>
      <c r="B19">
        <f t="shared" si="0"/>
        <v>2.0872798015683641E-4</v>
      </c>
      <c r="C19" t="s">
        <v>199</v>
      </c>
    </row>
    <row r="20" spans="1:3">
      <c r="A20">
        <v>1.4E-2</v>
      </c>
      <c r="B20">
        <f t="shared" si="0"/>
        <v>3.3334816639996523E-4</v>
      </c>
      <c r="C20" t="s">
        <v>199</v>
      </c>
    </row>
    <row r="21" spans="1:3">
      <c r="A21">
        <v>1.6E-2</v>
      </c>
      <c r="B21">
        <f t="shared" si="0"/>
        <v>5.0005711801339196E-4</v>
      </c>
      <c r="C21" t="s">
        <v>199</v>
      </c>
    </row>
    <row r="22" spans="1:3">
      <c r="A22">
        <v>1.7999999999999999E-2</v>
      </c>
      <c r="B22">
        <f t="shared" si="0"/>
        <v>7.1510501584242422E-4</v>
      </c>
      <c r="C22" t="s">
        <v>199</v>
      </c>
    </row>
    <row r="23" spans="1:3">
      <c r="A23">
        <v>0.02</v>
      </c>
      <c r="B23">
        <f t="shared" si="0"/>
        <v>9.8477116389812419E-4</v>
      </c>
      <c r="C23" t="s">
        <v>199</v>
      </c>
    </row>
    <row r="24" spans="1:3">
      <c r="A24">
        <v>2.1999999999999999E-2</v>
      </c>
      <c r="B24">
        <f t="shared" ref="B24:B33" si="1">D$4*(A24+F$4)^E$4</f>
        <v>1.0100169607738219E-3</v>
      </c>
      <c r="C24" t="s">
        <v>202</v>
      </c>
    </row>
    <row r="25" spans="1:3">
      <c r="A25">
        <v>2.4E-2</v>
      </c>
      <c r="B25">
        <f t="shared" si="1"/>
        <v>1.2633417405270894E-3</v>
      </c>
      <c r="C25" t="s">
        <v>202</v>
      </c>
    </row>
    <row r="26" spans="1:3">
      <c r="A26">
        <v>2.5999999999999999E-2</v>
      </c>
      <c r="B26">
        <f t="shared" si="1"/>
        <v>1.5521331790316693E-3</v>
      </c>
      <c r="C26" t="s">
        <v>202</v>
      </c>
    </row>
    <row r="27" spans="1:3">
      <c r="A27">
        <v>2.8000000000000001E-2</v>
      </c>
      <c r="B27">
        <f t="shared" si="1"/>
        <v>1.8780536231201999E-3</v>
      </c>
      <c r="C27" t="s">
        <v>202</v>
      </c>
    </row>
    <row r="28" spans="1:3">
      <c r="A28">
        <v>0.03</v>
      </c>
      <c r="B28">
        <f t="shared" si="1"/>
        <v>2.2427114422955913E-3</v>
      </c>
      <c r="C28" t="s">
        <v>202</v>
      </c>
    </row>
    <row r="29" spans="1:3">
      <c r="A29">
        <v>3.2000000000000001E-2</v>
      </c>
      <c r="B29">
        <f t="shared" si="1"/>
        <v>2.6476664721636835E-3</v>
      </c>
      <c r="C29" t="s">
        <v>202</v>
      </c>
    </row>
    <row r="30" spans="1:3">
      <c r="A30">
        <v>3.4000000000000002E-2</v>
      </c>
      <c r="B30">
        <f t="shared" si="1"/>
        <v>3.0944345849277799E-3</v>
      </c>
      <c r="C30" t="s">
        <v>202</v>
      </c>
    </row>
    <row r="31" spans="1:3">
      <c r="A31">
        <v>3.5999999999999997E-2</v>
      </c>
      <c r="B31">
        <f t="shared" si="1"/>
        <v>3.5844915725574554E-3</v>
      </c>
      <c r="C31" t="s">
        <v>202</v>
      </c>
    </row>
    <row r="32" spans="1:3">
      <c r="A32">
        <v>3.7999999999999999E-2</v>
      </c>
      <c r="B32">
        <f t="shared" si="1"/>
        <v>4.1192764801927647E-3</v>
      </c>
      <c r="C32" t="s">
        <v>202</v>
      </c>
    </row>
    <row r="33" spans="1:3">
      <c r="A33">
        <v>0.04</v>
      </c>
      <c r="B33">
        <f t="shared" si="1"/>
        <v>4.7001944937135314E-3</v>
      </c>
      <c r="C33" t="s">
        <v>202</v>
      </c>
    </row>
    <row r="34" spans="1:3">
      <c r="A34">
        <v>4.2000000000000003E-2</v>
      </c>
      <c r="B34">
        <f>D$5*(A34+F$5)^E$5</f>
        <v>5.3194310074112638E-3</v>
      </c>
      <c r="C34" t="s">
        <v>204</v>
      </c>
    </row>
    <row r="35" spans="1:3">
      <c r="A35">
        <v>4.3999999999999997E-2</v>
      </c>
      <c r="B35">
        <f t="shared" ref="B35:B53" si="2">D$5*(A35+F$5)^E$5</f>
        <v>5.9852288992897013E-3</v>
      </c>
      <c r="C35" t="s">
        <v>204</v>
      </c>
    </row>
    <row r="36" spans="1:3">
      <c r="A36">
        <v>4.5999999999999999E-2</v>
      </c>
      <c r="B36">
        <f t="shared" si="2"/>
        <v>6.6991443004584938E-3</v>
      </c>
      <c r="C36" t="s">
        <v>204</v>
      </c>
    </row>
    <row r="37" spans="1:3">
      <c r="A37">
        <v>4.8000000000000001E-2</v>
      </c>
      <c r="B37">
        <f t="shared" si="2"/>
        <v>7.462335421779754E-3</v>
      </c>
      <c r="C37" t="s">
        <v>204</v>
      </c>
    </row>
    <row r="38" spans="1:3">
      <c r="A38">
        <v>0.05</v>
      </c>
      <c r="B38">
        <f t="shared" si="2"/>
        <v>8.2759372736878403E-3</v>
      </c>
      <c r="C38" t="s">
        <v>204</v>
      </c>
    </row>
    <row r="39" spans="1:3">
      <c r="A39">
        <v>5.1999999999999998E-2</v>
      </c>
      <c r="B39">
        <f t="shared" si="2"/>
        <v>9.1410630705891435E-3</v>
      </c>
      <c r="C39" t="s">
        <v>204</v>
      </c>
    </row>
    <row r="40" spans="1:3">
      <c r="A40">
        <v>5.3999999999999999E-2</v>
      </c>
      <c r="B40">
        <f t="shared" si="2"/>
        <v>1.0058805497831499E-2</v>
      </c>
      <c r="C40" t="s">
        <v>204</v>
      </c>
    </row>
    <row r="41" spans="1:3">
      <c r="A41">
        <v>5.6000000000000001E-2</v>
      </c>
      <c r="B41">
        <f t="shared" si="2"/>
        <v>1.1030237859433708E-2</v>
      </c>
      <c r="C41" t="s">
        <v>204</v>
      </c>
    </row>
    <row r="42" spans="1:3">
      <c r="A42">
        <v>5.8000000000000003E-2</v>
      </c>
      <c r="B42">
        <f t="shared" si="2"/>
        <v>1.2056415121775714E-2</v>
      </c>
      <c r="C42" t="s">
        <v>204</v>
      </c>
    </row>
    <row r="43" spans="1:3">
      <c r="A43">
        <v>0.06</v>
      </c>
      <c r="B43">
        <f t="shared" si="2"/>
        <v>1.3138374866041093E-2</v>
      </c>
      <c r="C43" t="s">
        <v>204</v>
      </c>
    </row>
    <row r="44" spans="1:3">
      <c r="A44">
        <v>6.2E-2</v>
      </c>
      <c r="B44">
        <f t="shared" si="2"/>
        <v>1.4277138160245183E-2</v>
      </c>
      <c r="C44" t="s">
        <v>204</v>
      </c>
    </row>
    <row r="45" spans="1:3">
      <c r="A45">
        <v>6.4000000000000001E-2</v>
      </c>
      <c r="B45">
        <f t="shared" si="2"/>
        <v>1.5473710360079555E-2</v>
      </c>
      <c r="C45" t="s">
        <v>204</v>
      </c>
    </row>
    <row r="46" spans="1:3">
      <c r="A46">
        <v>6.6000000000000003E-2</v>
      </c>
      <c r="B46">
        <f t="shared" si="2"/>
        <v>1.6729081846481468E-2</v>
      </c>
      <c r="C46" t="s">
        <v>204</v>
      </c>
    </row>
    <row r="47" spans="1:3">
      <c r="A47">
        <v>6.8000000000000005E-2</v>
      </c>
      <c r="B47">
        <f t="shared" si="2"/>
        <v>1.8044228706739465E-2</v>
      </c>
      <c r="C47" t="s">
        <v>204</v>
      </c>
    </row>
    <row r="48" spans="1:3">
      <c r="A48">
        <v>7.0000000000000007E-2</v>
      </c>
      <c r="B48">
        <f t="shared" si="2"/>
        <v>1.9420113365029593E-2</v>
      </c>
      <c r="C48" t="s">
        <v>204</v>
      </c>
    </row>
    <row r="49" spans="1:3">
      <c r="A49">
        <v>7.1999999999999995E-2</v>
      </c>
      <c r="B49">
        <f t="shared" si="2"/>
        <v>2.0857685167507377E-2</v>
      </c>
      <c r="C49" t="s">
        <v>204</v>
      </c>
    </row>
    <row r="50" spans="1:3">
      <c r="A50">
        <v>7.3999999999999996E-2</v>
      </c>
      <c r="B50">
        <f t="shared" si="2"/>
        <v>2.235788092642935E-2</v>
      </c>
      <c r="C50" t="s">
        <v>204</v>
      </c>
    </row>
    <row r="51" spans="1:3">
      <c r="A51">
        <v>7.5999999999999998E-2</v>
      </c>
      <c r="B51">
        <f t="shared" si="2"/>
        <v>2.3921625427226614E-2</v>
      </c>
      <c r="C51" t="s">
        <v>204</v>
      </c>
    </row>
    <row r="52" spans="1:3">
      <c r="A52">
        <v>7.8E-2</v>
      </c>
      <c r="B52">
        <f t="shared" si="2"/>
        <v>2.5549831901981773E-2</v>
      </c>
      <c r="C52" t="s">
        <v>204</v>
      </c>
    </row>
    <row r="53" spans="1:3">
      <c r="A53">
        <v>0.08</v>
      </c>
      <c r="B53">
        <f t="shared" si="2"/>
        <v>2.7243402472356616E-2</v>
      </c>
      <c r="C53" t="s">
        <v>204</v>
      </c>
    </row>
    <row r="54" spans="1:3">
      <c r="A54">
        <v>8.2000000000000003E-2</v>
      </c>
      <c r="B54">
        <f>D$6*(A54+F$6)^E$6</f>
        <v>2.8967989807484808E-2</v>
      </c>
      <c r="C54" t="s">
        <v>206</v>
      </c>
    </row>
    <row r="55" spans="1:3">
      <c r="A55">
        <v>8.4000000000000005E-2</v>
      </c>
      <c r="B55">
        <f t="shared" ref="B55:B98" si="3">D$6*(A55+F$6)^E$6</f>
        <v>3.0782346132670207E-2</v>
      </c>
      <c r="C55" t="s">
        <v>206</v>
      </c>
    </row>
    <row r="56" spans="1:3">
      <c r="A56">
        <v>8.5999999999999993E-2</v>
      </c>
      <c r="B56">
        <f t="shared" si="3"/>
        <v>3.2663613851532512E-2</v>
      </c>
      <c r="C56" t="s">
        <v>206</v>
      </c>
    </row>
    <row r="57" spans="1:3">
      <c r="A57">
        <v>8.7999999999999995E-2</v>
      </c>
      <c r="B57">
        <f t="shared" si="3"/>
        <v>3.4612618342357016E-2</v>
      </c>
      <c r="C57" t="s">
        <v>206</v>
      </c>
    </row>
    <row r="58" spans="1:3">
      <c r="A58">
        <v>0.09</v>
      </c>
      <c r="B58">
        <f t="shared" si="3"/>
        <v>3.6630175837890043E-2</v>
      </c>
      <c r="C58" t="s">
        <v>206</v>
      </c>
    </row>
    <row r="59" spans="1:3">
      <c r="A59">
        <v>9.1999999999999998E-2</v>
      </c>
      <c r="B59">
        <f t="shared" si="3"/>
        <v>3.8717093731205209E-2</v>
      </c>
      <c r="C59" t="s">
        <v>206</v>
      </c>
    </row>
    <row r="60" spans="1:3">
      <c r="A60">
        <v>9.4E-2</v>
      </c>
      <c r="B60">
        <f t="shared" si="3"/>
        <v>4.0874170864800476E-2</v>
      </c>
      <c r="C60" t="s">
        <v>206</v>
      </c>
    </row>
    <row r="61" spans="1:3">
      <c r="A61">
        <v>9.6000000000000002E-2</v>
      </c>
      <c r="B61">
        <f t="shared" si="3"/>
        <v>4.3102197804188377E-2</v>
      </c>
      <c r="C61" t="s">
        <v>206</v>
      </c>
    </row>
    <row r="62" spans="1:3">
      <c r="A62">
        <v>9.8000000000000004E-2</v>
      </c>
      <c r="B62">
        <f t="shared" si="3"/>
        <v>4.5401957097122289E-2</v>
      </c>
      <c r="C62" t="s">
        <v>206</v>
      </c>
    </row>
    <row r="63" spans="1:3">
      <c r="A63">
        <v>0.1</v>
      </c>
      <c r="B63">
        <f t="shared" si="3"/>
        <v>4.7774223519495194E-2</v>
      </c>
      <c r="C63" t="s">
        <v>206</v>
      </c>
    </row>
    <row r="64" spans="1:3">
      <c r="A64">
        <v>0.10199999999999999</v>
      </c>
      <c r="B64">
        <f t="shared" si="3"/>
        <v>5.0219764308853068E-2</v>
      </c>
      <c r="C64" t="s">
        <v>206</v>
      </c>
    </row>
    <row r="65" spans="1:3">
      <c r="A65">
        <v>0.104</v>
      </c>
      <c r="B65">
        <f t="shared" si="3"/>
        <v>5.2739339386381513E-2</v>
      </c>
      <c r="C65" t="s">
        <v>206</v>
      </c>
    </row>
    <row r="66" spans="1:3">
      <c r="A66">
        <v>0.106</v>
      </c>
      <c r="B66">
        <f t="shared" si="3"/>
        <v>5.533370156814716E-2</v>
      </c>
      <c r="C66" t="s">
        <v>206</v>
      </c>
    </row>
    <row r="67" spans="1:3">
      <c r="A67">
        <v>0.108</v>
      </c>
      <c r="B67">
        <f t="shared" si="3"/>
        <v>5.8003596766312261E-2</v>
      </c>
      <c r="C67" t="s">
        <v>206</v>
      </c>
    </row>
    <row r="68" spans="1:3">
      <c r="A68">
        <v>0.11</v>
      </c>
      <c r="B68">
        <f t="shared" si="3"/>
        <v>6.0749764180975628E-2</v>
      </c>
      <c r="C68" t="s">
        <v>206</v>
      </c>
    </row>
    <row r="69" spans="1:3">
      <c r="A69">
        <v>0.112</v>
      </c>
      <c r="B69">
        <f t="shared" si="3"/>
        <v>6.3572936483242734E-2</v>
      </c>
      <c r="C69" t="s">
        <v>206</v>
      </c>
    </row>
    <row r="70" spans="1:3">
      <c r="A70">
        <v>0.114</v>
      </c>
      <c r="B70">
        <f t="shared" si="3"/>
        <v>6.6473839990077735E-2</v>
      </c>
      <c r="C70" t="s">
        <v>206</v>
      </c>
    </row>
    <row r="71" spans="1:3">
      <c r="A71">
        <v>0.11600000000000001</v>
      </c>
      <c r="B71">
        <f t="shared" si="3"/>
        <v>6.9453194831444465E-2</v>
      </c>
      <c r="C71" t="s">
        <v>206</v>
      </c>
    </row>
    <row r="72" spans="1:3">
      <c r="A72">
        <v>0.11799999999999999</v>
      </c>
      <c r="B72">
        <f t="shared" si="3"/>
        <v>7.2511715110207819E-2</v>
      </c>
      <c r="C72" t="s">
        <v>206</v>
      </c>
    </row>
    <row r="73" spans="1:3">
      <c r="A73">
        <v>0.12</v>
      </c>
      <c r="B73">
        <f t="shared" si="3"/>
        <v>7.5650109055225456E-2</v>
      </c>
      <c r="C73" t="s">
        <v>206</v>
      </c>
    </row>
    <row r="74" spans="1:3">
      <c r="A74">
        <v>0.122</v>
      </c>
      <c r="B74">
        <f t="shared" si="3"/>
        <v>7.8869079168032083E-2</v>
      </c>
      <c r="C74" t="s">
        <v>206</v>
      </c>
    </row>
    <row r="75" spans="1:3">
      <c r="A75">
        <v>0.124</v>
      </c>
      <c r="B75">
        <f t="shared" si="3"/>
        <v>8.2169322363484981E-2</v>
      </c>
      <c r="C75" t="s">
        <v>206</v>
      </c>
    </row>
    <row r="76" spans="1:3">
      <c r="A76">
        <v>0.126</v>
      </c>
      <c r="B76">
        <f t="shared" si="3"/>
        <v>8.5551530104714932E-2</v>
      </c>
      <c r="C76" t="s">
        <v>206</v>
      </c>
    </row>
    <row r="77" spans="1:3">
      <c r="A77">
        <v>0.128</v>
      </c>
      <c r="B77">
        <f t="shared" si="3"/>
        <v>8.9016388532700191E-2</v>
      </c>
      <c r="C77" t="s">
        <v>206</v>
      </c>
    </row>
    <row r="78" spans="1:3">
      <c r="A78">
        <v>0.13</v>
      </c>
      <c r="B78">
        <f t="shared" si="3"/>
        <v>9.2564578590760768E-2</v>
      </c>
      <c r="C78" t="s">
        <v>206</v>
      </c>
    </row>
    <row r="79" spans="1:3">
      <c r="A79">
        <v>0.13200000000000001</v>
      </c>
      <c r="B79">
        <f t="shared" si="3"/>
        <v>9.6196776144245738E-2</v>
      </c>
      <c r="C79" t="s">
        <v>206</v>
      </c>
    </row>
    <row r="80" spans="1:3">
      <c r="A80">
        <v>0.13400000000000001</v>
      </c>
      <c r="B80">
        <f t="shared" si="3"/>
        <v>9.9913652095672864E-2</v>
      </c>
      <c r="C80" t="s">
        <v>206</v>
      </c>
    </row>
    <row r="81" spans="1:3">
      <c r="A81">
        <v>0.13600000000000001</v>
      </c>
      <c r="B81">
        <f t="shared" si="3"/>
        <v>0.10371587249555757</v>
      </c>
      <c r="C81" t="s">
        <v>206</v>
      </c>
    </row>
    <row r="82" spans="1:3">
      <c r="A82">
        <v>0.13800000000000001</v>
      </c>
      <c r="B82">
        <f t="shared" si="3"/>
        <v>0.10760409864915474</v>
      </c>
      <c r="C82" t="s">
        <v>206</v>
      </c>
    </row>
    <row r="83" spans="1:3">
      <c r="A83">
        <v>0.14000000000000001</v>
      </c>
      <c r="B83">
        <f t="shared" si="3"/>
        <v>0.11157898721932231</v>
      </c>
      <c r="C83" t="s">
        <v>206</v>
      </c>
    </row>
    <row r="84" spans="1:3">
      <c r="A84">
        <v>0.14199999999999999</v>
      </c>
      <c r="B84">
        <f t="shared" si="3"/>
        <v>0.11564119032570126</v>
      </c>
      <c r="C84" t="s">
        <v>206</v>
      </c>
    </row>
    <row r="85" spans="1:3">
      <c r="A85">
        <v>0.14399999999999999</v>
      </c>
      <c r="B85">
        <f t="shared" si="3"/>
        <v>0.11979135564039367</v>
      </c>
      <c r="C85" t="s">
        <v>206</v>
      </c>
    </row>
    <row r="86" spans="1:3">
      <c r="A86">
        <v>0.14599999999999999</v>
      </c>
      <c r="B86">
        <f t="shared" si="3"/>
        <v>0.12403012648031184</v>
      </c>
      <c r="C86" t="s">
        <v>206</v>
      </c>
    </row>
    <row r="87" spans="1:3">
      <c r="A87">
        <v>0.14799999999999999</v>
      </c>
      <c r="B87">
        <f t="shared" si="3"/>
        <v>0.12835814189635661</v>
      </c>
      <c r="C87" t="s">
        <v>206</v>
      </c>
    </row>
    <row r="88" spans="1:3">
      <c r="A88">
        <v>0.15</v>
      </c>
      <c r="B88">
        <f t="shared" si="3"/>
        <v>0.13277603675957778</v>
      </c>
      <c r="C88" t="s">
        <v>206</v>
      </c>
    </row>
    <row r="89" spans="1:3">
      <c r="A89">
        <v>0.152</v>
      </c>
      <c r="B89">
        <f t="shared" si="3"/>
        <v>0.13728444184445532</v>
      </c>
      <c r="C89" t="s">
        <v>206</v>
      </c>
    </row>
    <row r="90" spans="1:3">
      <c r="A90">
        <v>0.154</v>
      </c>
      <c r="B90">
        <f t="shared" si="3"/>
        <v>0.14188398390943757</v>
      </c>
      <c r="C90" t="s">
        <v>206</v>
      </c>
    </row>
    <row r="91" spans="1:3">
      <c r="A91">
        <v>0.156</v>
      </c>
      <c r="B91">
        <f t="shared" si="3"/>
        <v>0.14657528577486001</v>
      </c>
      <c r="C91" t="s">
        <v>206</v>
      </c>
    </row>
    <row r="92" spans="1:3">
      <c r="A92">
        <v>0.158</v>
      </c>
      <c r="B92">
        <f t="shared" si="3"/>
        <v>0.15135896639836174</v>
      </c>
      <c r="C92" t="s">
        <v>206</v>
      </c>
    </row>
    <row r="93" spans="1:3">
      <c r="A93">
        <v>0.16</v>
      </c>
      <c r="B93">
        <f t="shared" si="3"/>
        <v>0.1562356409479129</v>
      </c>
      <c r="C93" t="s">
        <v>206</v>
      </c>
    </row>
    <row r="94" spans="1:3">
      <c r="A94">
        <v>0.16200000000000001</v>
      </c>
      <c r="B94">
        <f t="shared" si="3"/>
        <v>0.16120592087255733</v>
      </c>
      <c r="C94" t="s">
        <v>206</v>
      </c>
    </row>
    <row r="95" spans="1:3">
      <c r="A95">
        <v>0.16400000000000001</v>
      </c>
      <c r="B95">
        <f t="shared" si="3"/>
        <v>0.1662704139709682</v>
      </c>
      <c r="C95" t="s">
        <v>206</v>
      </c>
    </row>
    <row r="96" spans="1:3">
      <c r="A96">
        <v>0.16600000000000001</v>
      </c>
      <c r="B96">
        <f t="shared" si="3"/>
        <v>0.17142972445791238</v>
      </c>
      <c r="C96" t="s">
        <v>206</v>
      </c>
    </row>
    <row r="97" spans="1:3">
      <c r="A97">
        <v>0.16800000000000001</v>
      </c>
      <c r="B97">
        <f t="shared" si="3"/>
        <v>0.1766844530287103</v>
      </c>
      <c r="C97" t="s">
        <v>206</v>
      </c>
    </row>
    <row r="98" spans="1:3">
      <c r="A98">
        <v>0.17</v>
      </c>
      <c r="B98">
        <f t="shared" si="3"/>
        <v>0.18203519692177647</v>
      </c>
      <c r="C98" t="s">
        <v>206</v>
      </c>
    </row>
    <row r="99" spans="1:3">
      <c r="A99">
        <v>0.17199999999999999</v>
      </c>
      <c r="B99">
        <f>D$7*(A99+F$7)^E$7</f>
        <v>0.18777663625435709</v>
      </c>
      <c r="C99" t="s">
        <v>208</v>
      </c>
    </row>
    <row r="100" spans="1:3">
      <c r="A100">
        <v>0.17399999999999999</v>
      </c>
      <c r="B100">
        <f t="shared" ref="B100:B163" si="4">D$7*(A100+F$7)^E$7</f>
        <v>0.19327816719482735</v>
      </c>
      <c r="C100" t="s">
        <v>208</v>
      </c>
    </row>
    <row r="101" spans="1:3">
      <c r="A101">
        <v>0.17599999999999999</v>
      </c>
      <c r="B101">
        <f t="shared" si="4"/>
        <v>0.19888009933837361</v>
      </c>
      <c r="C101" t="s">
        <v>208</v>
      </c>
    </row>
    <row r="102" spans="1:3">
      <c r="A102">
        <v>0.17799999999999999</v>
      </c>
      <c r="B102">
        <f t="shared" si="4"/>
        <v>0.20458317917010344</v>
      </c>
      <c r="C102" t="s">
        <v>208</v>
      </c>
    </row>
    <row r="103" spans="1:3">
      <c r="A103">
        <v>0.18</v>
      </c>
      <c r="B103">
        <f t="shared" si="4"/>
        <v>0.21038815082141449</v>
      </c>
      <c r="C103" t="s">
        <v>208</v>
      </c>
    </row>
    <row r="104" spans="1:3">
      <c r="A104">
        <v>0.182</v>
      </c>
      <c r="B104">
        <f t="shared" si="4"/>
        <v>0.216295756101821</v>
      </c>
      <c r="C104" t="s">
        <v>208</v>
      </c>
    </row>
    <row r="105" spans="1:3">
      <c r="A105">
        <v>0.184</v>
      </c>
      <c r="B105">
        <f t="shared" si="4"/>
        <v>0.22230673453002589</v>
      </c>
      <c r="C105" t="s">
        <v>208</v>
      </c>
    </row>
    <row r="106" spans="1:3">
      <c r="A106">
        <v>0.186</v>
      </c>
      <c r="B106">
        <f t="shared" si="4"/>
        <v>0.22842182336426475</v>
      </c>
      <c r="C106" t="s">
        <v>208</v>
      </c>
    </row>
    <row r="107" spans="1:3">
      <c r="A107">
        <v>0.188</v>
      </c>
      <c r="B107">
        <f t="shared" si="4"/>
        <v>0.23464175763194609</v>
      </c>
      <c r="C107" t="s">
        <v>208</v>
      </c>
    </row>
    <row r="108" spans="1:3">
      <c r="A108">
        <v>0.19</v>
      </c>
      <c r="B108">
        <f t="shared" si="4"/>
        <v>0.24096727015861077</v>
      </c>
      <c r="C108" t="s">
        <v>208</v>
      </c>
    </row>
    <row r="109" spans="1:3">
      <c r="A109">
        <v>0.192</v>
      </c>
      <c r="B109">
        <f t="shared" si="4"/>
        <v>0.24739909159623291</v>
      </c>
      <c r="C109" t="s">
        <v>208</v>
      </c>
    </row>
    <row r="110" spans="1:3">
      <c r="A110">
        <v>0.19400000000000001</v>
      </c>
      <c r="B110">
        <f t="shared" si="4"/>
        <v>0.25393795045088347</v>
      </c>
      <c r="C110" t="s">
        <v>208</v>
      </c>
    </row>
    <row r="111" spans="1:3">
      <c r="A111">
        <v>0.19600000000000001</v>
      </c>
      <c r="B111">
        <f t="shared" si="4"/>
        <v>0.26058457310977573</v>
      </c>
      <c r="C111" t="s">
        <v>208</v>
      </c>
    </row>
    <row r="112" spans="1:3">
      <c r="A112">
        <v>0.19800000000000001</v>
      </c>
      <c r="B112">
        <f t="shared" si="4"/>
        <v>0.26733968386771684</v>
      </c>
      <c r="C112" t="s">
        <v>208</v>
      </c>
    </row>
    <row r="113" spans="1:3">
      <c r="A113">
        <v>0.2</v>
      </c>
      <c r="B113">
        <f t="shared" si="4"/>
        <v>0.2742040049529767</v>
      </c>
      <c r="C113" t="s">
        <v>208</v>
      </c>
    </row>
    <row r="114" spans="1:3">
      <c r="A114">
        <v>0.20200000000000001</v>
      </c>
      <c r="B114">
        <f t="shared" si="4"/>
        <v>0.28117825655259837</v>
      </c>
      <c r="C114" t="s">
        <v>208</v>
      </c>
    </row>
    <row r="115" spans="1:3">
      <c r="A115">
        <v>0.20399999999999999</v>
      </c>
      <c r="B115">
        <f t="shared" si="4"/>
        <v>0.28826315683716563</v>
      </c>
      <c r="C115" t="s">
        <v>208</v>
      </c>
    </row>
    <row r="116" spans="1:3">
      <c r="A116">
        <v>0.20599999999999999</v>
      </c>
      <c r="B116">
        <f t="shared" si="4"/>
        <v>0.29545942198504233</v>
      </c>
      <c r="C116" t="s">
        <v>208</v>
      </c>
    </row>
    <row r="117" spans="1:3">
      <c r="A117">
        <v>0.20799999999999999</v>
      </c>
      <c r="B117">
        <f t="shared" si="4"/>
        <v>0.30276776620610157</v>
      </c>
      <c r="C117" t="s">
        <v>208</v>
      </c>
    </row>
    <row r="118" spans="1:3">
      <c r="A118">
        <v>0.21</v>
      </c>
      <c r="B118">
        <f t="shared" si="4"/>
        <v>0.31018890176495922</v>
      </c>
      <c r="C118" t="s">
        <v>208</v>
      </c>
    </row>
    <row r="119" spans="1:3">
      <c r="A119">
        <v>0.21199999999999999</v>
      </c>
      <c r="B119">
        <f t="shared" si="4"/>
        <v>0.31772353900372846</v>
      </c>
      <c r="C119" t="s">
        <v>208</v>
      </c>
    </row>
    <row r="120" spans="1:3">
      <c r="A120">
        <v>0.214</v>
      </c>
      <c r="B120">
        <f t="shared" si="4"/>
        <v>0.3253723863643026</v>
      </c>
      <c r="C120" t="s">
        <v>208</v>
      </c>
    </row>
    <row r="121" spans="1:3">
      <c r="A121">
        <v>0.216</v>
      </c>
      <c r="B121">
        <f t="shared" si="4"/>
        <v>0.33313615041019162</v>
      </c>
      <c r="C121" t="s">
        <v>208</v>
      </c>
    </row>
    <row r="122" spans="1:3">
      <c r="A122">
        <v>0.218</v>
      </c>
      <c r="B122">
        <f t="shared" si="4"/>
        <v>0.34101553584791355</v>
      </c>
      <c r="C122" t="s">
        <v>208</v>
      </c>
    </row>
    <row r="123" spans="1:3">
      <c r="A123">
        <v>0.22</v>
      </c>
      <c r="B123">
        <f t="shared" si="4"/>
        <v>0.34901124554796098</v>
      </c>
      <c r="C123" t="s">
        <v>208</v>
      </c>
    </row>
    <row r="124" spans="1:3">
      <c r="A124">
        <v>0.222</v>
      </c>
      <c r="B124">
        <f t="shared" si="4"/>
        <v>0.35712398056535105</v>
      </c>
      <c r="C124" t="s">
        <v>208</v>
      </c>
    </row>
    <row r="125" spans="1:3">
      <c r="A125">
        <v>0.224</v>
      </c>
      <c r="B125">
        <f t="shared" si="4"/>
        <v>0.36535444015977353</v>
      </c>
      <c r="C125" t="s">
        <v>208</v>
      </c>
    </row>
    <row r="126" spans="1:3">
      <c r="A126">
        <v>0.22600000000000001</v>
      </c>
      <c r="B126">
        <f t="shared" si="4"/>
        <v>0.37370332181534477</v>
      </c>
      <c r="C126" t="s">
        <v>208</v>
      </c>
    </row>
    <row r="127" spans="1:3">
      <c r="A127">
        <v>0.22800000000000001</v>
      </c>
      <c r="B127">
        <f t="shared" si="4"/>
        <v>0.38217132125998232</v>
      </c>
      <c r="C127" t="s">
        <v>208</v>
      </c>
    </row>
    <row r="128" spans="1:3">
      <c r="A128">
        <v>0.23</v>
      </c>
      <c r="B128">
        <f t="shared" si="4"/>
        <v>0.3907591324844068</v>
      </c>
      <c r="C128" t="s">
        <v>208</v>
      </c>
    </row>
    <row r="129" spans="1:3">
      <c r="A129">
        <v>0.23200000000000001</v>
      </c>
      <c r="B129">
        <f t="shared" si="4"/>
        <v>0.39946744776078413</v>
      </c>
      <c r="C129" t="s">
        <v>208</v>
      </c>
    </row>
    <row r="130" spans="1:3">
      <c r="A130">
        <v>0.23400000000000001</v>
      </c>
      <c r="B130">
        <f t="shared" si="4"/>
        <v>0.40829695766101626</v>
      </c>
      <c r="C130" t="s">
        <v>208</v>
      </c>
    </row>
    <row r="131" spans="1:3">
      <c r="A131">
        <v>0.23599999999999999</v>
      </c>
      <c r="B131">
        <f t="shared" si="4"/>
        <v>0.41724835107469044</v>
      </c>
      <c r="C131" t="s">
        <v>208</v>
      </c>
    </row>
    <row r="132" spans="1:3">
      <c r="A132">
        <v>0.23799999999999999</v>
      </c>
      <c r="B132">
        <f t="shared" si="4"/>
        <v>0.42632231522669617</v>
      </c>
      <c r="C132" t="s">
        <v>208</v>
      </c>
    </row>
    <row r="133" spans="1:3">
      <c r="A133">
        <v>0.24</v>
      </c>
      <c r="B133">
        <f t="shared" si="4"/>
        <v>0.43551953569451746</v>
      </c>
      <c r="C133" t="s">
        <v>208</v>
      </c>
    </row>
    <row r="134" spans="1:3">
      <c r="A134">
        <v>0.24199999999999999</v>
      </c>
      <c r="B134">
        <f t="shared" si="4"/>
        <v>0.44484069642521107</v>
      </c>
      <c r="C134" t="s">
        <v>208</v>
      </c>
    </row>
    <row r="135" spans="1:3">
      <c r="A135">
        <v>0.24399999999999999</v>
      </c>
      <c r="B135">
        <f t="shared" si="4"/>
        <v>0.45428647975207653</v>
      </c>
      <c r="C135" t="s">
        <v>208</v>
      </c>
    </row>
    <row r="136" spans="1:3">
      <c r="A136">
        <v>0.246</v>
      </c>
      <c r="B136">
        <f t="shared" si="4"/>
        <v>0.46385756641102815</v>
      </c>
      <c r="C136" t="s">
        <v>208</v>
      </c>
    </row>
    <row r="137" spans="1:3">
      <c r="A137">
        <v>0.248</v>
      </c>
      <c r="B137">
        <f t="shared" si="4"/>
        <v>0.47355463555667254</v>
      </c>
      <c r="C137" t="s">
        <v>208</v>
      </c>
    </row>
    <row r="138" spans="1:3">
      <c r="A138">
        <v>0.25</v>
      </c>
      <c r="B138">
        <f t="shared" si="4"/>
        <v>0.48337836477810781</v>
      </c>
      <c r="C138" t="s">
        <v>208</v>
      </c>
    </row>
    <row r="139" spans="1:3">
      <c r="A139">
        <v>0.252</v>
      </c>
      <c r="B139">
        <f t="shared" si="4"/>
        <v>0.49332943011443786</v>
      </c>
      <c r="C139" t="s">
        <v>208</v>
      </c>
    </row>
    <row r="140" spans="1:3">
      <c r="A140">
        <v>0.254</v>
      </c>
      <c r="B140">
        <f t="shared" si="4"/>
        <v>0.50340850607002441</v>
      </c>
      <c r="C140" t="s">
        <v>208</v>
      </c>
    </row>
    <row r="141" spans="1:3">
      <c r="A141">
        <v>0.25600000000000001</v>
      </c>
      <c r="B141">
        <f t="shared" si="4"/>
        <v>0.51361626562946949</v>
      </c>
      <c r="C141" t="s">
        <v>208</v>
      </c>
    </row>
    <row r="142" spans="1:3">
      <c r="A142">
        <v>0.25800000000000001</v>
      </c>
      <c r="B142">
        <f t="shared" si="4"/>
        <v>0.52395338027234462</v>
      </c>
      <c r="C142" t="s">
        <v>208</v>
      </c>
    </row>
    <row r="143" spans="1:3">
      <c r="A143">
        <v>0.26</v>
      </c>
      <c r="B143">
        <f t="shared" si="4"/>
        <v>0.5344205199876676</v>
      </c>
      <c r="C143" t="s">
        <v>208</v>
      </c>
    </row>
    <row r="144" spans="1:3">
      <c r="A144">
        <v>0.26200000000000001</v>
      </c>
      <c r="B144">
        <f t="shared" si="4"/>
        <v>0.54501835328813586</v>
      </c>
      <c r="C144" t="s">
        <v>208</v>
      </c>
    </row>
    <row r="145" spans="1:3">
      <c r="A145">
        <v>0.26400000000000001</v>
      </c>
      <c r="B145">
        <f t="shared" si="4"/>
        <v>0.5557475472241199</v>
      </c>
      <c r="C145" t="s">
        <v>208</v>
      </c>
    </row>
    <row r="146" spans="1:3">
      <c r="A146">
        <v>0.26600000000000001</v>
      </c>
      <c r="B146">
        <f t="shared" si="4"/>
        <v>0.56660876739742583</v>
      </c>
      <c r="C146" t="s">
        <v>208</v>
      </c>
    </row>
    <row r="147" spans="1:3">
      <c r="A147">
        <v>0.26800000000000002</v>
      </c>
      <c r="B147">
        <f t="shared" si="4"/>
        <v>0.57760267797482601</v>
      </c>
      <c r="C147" t="s">
        <v>208</v>
      </c>
    </row>
    <row r="148" spans="1:3">
      <c r="A148">
        <v>0.27</v>
      </c>
      <c r="B148">
        <f t="shared" si="4"/>
        <v>0.58872994170137427</v>
      </c>
      <c r="C148" t="s">
        <v>208</v>
      </c>
    </row>
    <row r="149" spans="1:3">
      <c r="A149">
        <v>0.27200000000000002</v>
      </c>
      <c r="B149">
        <f t="shared" si="4"/>
        <v>0.59999121991349802</v>
      </c>
      <c r="C149" t="s">
        <v>208</v>
      </c>
    </row>
    <row r="150" spans="1:3">
      <c r="A150">
        <v>0.27400000000000002</v>
      </c>
      <c r="B150">
        <f t="shared" si="4"/>
        <v>0.61138717255188202</v>
      </c>
      <c r="C150" t="s">
        <v>208</v>
      </c>
    </row>
    <row r="151" spans="1:3">
      <c r="A151">
        <v>0.27600000000000002</v>
      </c>
      <c r="B151">
        <f t="shared" si="4"/>
        <v>0.62291845817414226</v>
      </c>
      <c r="C151" t="s">
        <v>208</v>
      </c>
    </row>
    <row r="152" spans="1:3">
      <c r="A152">
        <v>0.27800000000000002</v>
      </c>
      <c r="B152">
        <f t="shared" si="4"/>
        <v>0.63458573396730333</v>
      </c>
      <c r="C152" t="s">
        <v>208</v>
      </c>
    </row>
    <row r="153" spans="1:3">
      <c r="A153">
        <v>0.28000000000000003</v>
      </c>
      <c r="B153">
        <f t="shared" si="4"/>
        <v>0.64638965576006913</v>
      </c>
      <c r="C153" t="s">
        <v>208</v>
      </c>
    </row>
    <row r="154" spans="1:3">
      <c r="A154">
        <v>0.28199999999999997</v>
      </c>
      <c r="B154">
        <f t="shared" si="4"/>
        <v>0.65833087803491064</v>
      </c>
      <c r="C154" t="s">
        <v>208</v>
      </c>
    </row>
    <row r="155" spans="1:3">
      <c r="A155">
        <v>0.28399999999999997</v>
      </c>
      <c r="B155">
        <f t="shared" si="4"/>
        <v>0.67041005393995601</v>
      </c>
      <c r="C155" t="s">
        <v>208</v>
      </c>
    </row>
    <row r="156" spans="1:3">
      <c r="A156">
        <v>0.28599999999999998</v>
      </c>
      <c r="B156">
        <f t="shared" si="4"/>
        <v>0.68262783530070037</v>
      </c>
      <c r="C156" t="s">
        <v>208</v>
      </c>
    </row>
    <row r="157" spans="1:3">
      <c r="A157">
        <v>0.28799999999999998</v>
      </c>
      <c r="B157">
        <f t="shared" si="4"/>
        <v>0.69498487263153563</v>
      </c>
      <c r="C157" t="s">
        <v>208</v>
      </c>
    </row>
    <row r="158" spans="1:3">
      <c r="A158">
        <v>0.28999999999999998</v>
      </c>
      <c r="B158">
        <f t="shared" si="4"/>
        <v>0.70748181514710007</v>
      </c>
      <c r="C158" t="s">
        <v>208</v>
      </c>
    </row>
    <row r="159" spans="1:3">
      <c r="A159">
        <v>0.29199999999999998</v>
      </c>
      <c r="B159">
        <f t="shared" si="4"/>
        <v>0.72011931077346125</v>
      </c>
      <c r="C159" t="s">
        <v>208</v>
      </c>
    </row>
    <row r="160" spans="1:3">
      <c r="A160">
        <v>0.29399999999999998</v>
      </c>
      <c r="B160">
        <f t="shared" si="4"/>
        <v>0.73289800615912182</v>
      </c>
      <c r="C160" t="s">
        <v>208</v>
      </c>
    </row>
    <row r="161" spans="1:3">
      <c r="A161">
        <v>0.29599999999999999</v>
      </c>
      <c r="B161">
        <f t="shared" si="4"/>
        <v>0.745818546685867</v>
      </c>
      <c r="C161" t="s">
        <v>208</v>
      </c>
    </row>
    <row r="162" spans="1:3">
      <c r="A162">
        <v>0.29799999999999999</v>
      </c>
      <c r="B162">
        <f t="shared" si="4"/>
        <v>0.75888157647944732</v>
      </c>
      <c r="C162" t="s">
        <v>208</v>
      </c>
    </row>
    <row r="163" spans="1:3">
      <c r="A163">
        <v>0.3</v>
      </c>
      <c r="B163">
        <f t="shared" si="4"/>
        <v>0.77208773842010259</v>
      </c>
      <c r="C163" t="s">
        <v>208</v>
      </c>
    </row>
    <row r="164" spans="1:3">
      <c r="A164">
        <v>0.30199999999999999</v>
      </c>
      <c r="B164">
        <f t="shared" ref="B164:B183" si="5">D$7*(A164+F$7)^E$7</f>
        <v>0.78543767415293186</v>
      </c>
      <c r="C164" t="s">
        <v>208</v>
      </c>
    </row>
    <row r="165" spans="1:3">
      <c r="A165">
        <v>0.30399999999999999</v>
      </c>
      <c r="B165">
        <f t="shared" si="5"/>
        <v>0.79893202409811137</v>
      </c>
      <c r="C165" t="s">
        <v>208</v>
      </c>
    </row>
    <row r="166" spans="1:3">
      <c r="A166">
        <v>0.30599999999999999</v>
      </c>
      <c r="B166">
        <f t="shared" si="5"/>
        <v>0.81257142746096223</v>
      </c>
      <c r="C166" t="s">
        <v>208</v>
      </c>
    </row>
    <row r="167" spans="1:3">
      <c r="A167">
        <v>0.308</v>
      </c>
      <c r="B167">
        <f t="shared" si="5"/>
        <v>0.82635652224187695</v>
      </c>
      <c r="C167" t="s">
        <v>208</v>
      </c>
    </row>
    <row r="168" spans="1:3">
      <c r="A168">
        <v>0.31</v>
      </c>
      <c r="B168">
        <f t="shared" si="5"/>
        <v>0.84028794524609862</v>
      </c>
      <c r="C168" t="s">
        <v>208</v>
      </c>
    </row>
    <row r="169" spans="1:3">
      <c r="A169">
        <v>0.312</v>
      </c>
      <c r="B169">
        <f t="shared" si="5"/>
        <v>0.85436633209336277</v>
      </c>
      <c r="C169" t="s">
        <v>208</v>
      </c>
    </row>
    <row r="170" spans="1:3">
      <c r="A170">
        <v>0.314</v>
      </c>
      <c r="B170">
        <f t="shared" si="5"/>
        <v>0.86859231722740138</v>
      </c>
      <c r="C170" t="s">
        <v>208</v>
      </c>
    </row>
    <row r="171" spans="1:3">
      <c r="A171">
        <v>0.316</v>
      </c>
      <c r="B171">
        <f t="shared" si="5"/>
        <v>0.88296653392531643</v>
      </c>
      <c r="C171" t="s">
        <v>208</v>
      </c>
    </row>
    <row r="172" spans="1:3">
      <c r="A172">
        <v>0.318</v>
      </c>
      <c r="B172">
        <f t="shared" si="5"/>
        <v>0.89748961430681617</v>
      </c>
      <c r="C172" t="s">
        <v>208</v>
      </c>
    </row>
    <row r="173" spans="1:3">
      <c r="A173">
        <v>0.32</v>
      </c>
      <c r="B173">
        <f t="shared" si="5"/>
        <v>0.91216218934332738</v>
      </c>
      <c r="C173" t="s">
        <v>208</v>
      </c>
    </row>
    <row r="174" spans="1:3">
      <c r="A174">
        <v>0.32200000000000001</v>
      </c>
      <c r="B174">
        <f t="shared" si="5"/>
        <v>0.92698488886698094</v>
      </c>
      <c r="C174" t="s">
        <v>208</v>
      </c>
    </row>
    <row r="175" spans="1:3">
      <c r="A175">
        <v>0.32400000000000001</v>
      </c>
      <c r="B175">
        <f t="shared" si="5"/>
        <v>0.94195834157946956</v>
      </c>
      <c r="C175" t="s">
        <v>208</v>
      </c>
    </row>
    <row r="176" spans="1:3">
      <c r="A176">
        <v>0.32600000000000001</v>
      </c>
      <c r="B176">
        <f t="shared" si="5"/>
        <v>0.95708317506079332</v>
      </c>
      <c r="C176" t="s">
        <v>208</v>
      </c>
    </row>
    <row r="177" spans="1:3">
      <c r="A177">
        <v>0.32800000000000001</v>
      </c>
      <c r="B177">
        <f t="shared" si="5"/>
        <v>0.97236001577787401</v>
      </c>
      <c r="C177" t="s">
        <v>208</v>
      </c>
    </row>
    <row r="178" spans="1:3">
      <c r="A178">
        <v>0.33</v>
      </c>
      <c r="B178">
        <f t="shared" si="5"/>
        <v>0.98778948909306474</v>
      </c>
      <c r="C178" t="s">
        <v>208</v>
      </c>
    </row>
    <row r="179" spans="1:3">
      <c r="A179">
        <v>0.33200000000000002</v>
      </c>
      <c r="B179">
        <f t="shared" si="5"/>
        <v>1.0033722192725383</v>
      </c>
      <c r="C179" t="s">
        <v>208</v>
      </c>
    </row>
    <row r="180" spans="1:3">
      <c r="A180">
        <v>0.33400000000000002</v>
      </c>
      <c r="B180">
        <f t="shared" si="5"/>
        <v>1.0191088294945643</v>
      </c>
      <c r="C180" t="s">
        <v>208</v>
      </c>
    </row>
    <row r="181" spans="1:3">
      <c r="A181">
        <v>0.33600000000000002</v>
      </c>
      <c r="B181">
        <f t="shared" si="5"/>
        <v>1.0349999418576779</v>
      </c>
      <c r="C181" t="s">
        <v>208</v>
      </c>
    </row>
    <row r="182" spans="1:3">
      <c r="A182">
        <v>0.33800000000000002</v>
      </c>
      <c r="B182">
        <f t="shared" si="5"/>
        <v>1.0510461773887414</v>
      </c>
      <c r="C182" t="s">
        <v>208</v>
      </c>
    </row>
    <row r="183" spans="1:3">
      <c r="A183">
        <v>0.34</v>
      </c>
      <c r="B183">
        <f t="shared" si="5"/>
        <v>1.0672481560508968</v>
      </c>
      <c r="C183" t="s">
        <v>208</v>
      </c>
    </row>
    <row r="184" spans="1:3">
      <c r="A184">
        <v>0.34200000000000003</v>
      </c>
      <c r="B184">
        <f>D$8*(A184+F$8)^E$8</f>
        <v>1.0811444339902478</v>
      </c>
      <c r="C184" t="s">
        <v>210</v>
      </c>
    </row>
    <row r="185" spans="1:3">
      <c r="A185">
        <v>0.34399999999999997</v>
      </c>
      <c r="B185">
        <f t="shared" ref="B185:B248" si="6">D$8*(A185+F$8)^E$8</f>
        <v>1.0969978151234197</v>
      </c>
      <c r="C185" t="s">
        <v>210</v>
      </c>
    </row>
    <row r="186" spans="1:3">
      <c r="A186">
        <v>0.34599999999999997</v>
      </c>
      <c r="B186">
        <f t="shared" si="6"/>
        <v>1.1129480775307492</v>
      </c>
      <c r="C186" t="s">
        <v>210</v>
      </c>
    </row>
    <row r="187" spans="1:3">
      <c r="A187">
        <v>0.34799999999999998</v>
      </c>
      <c r="B187">
        <f t="shared" si="6"/>
        <v>1.1289949985154217</v>
      </c>
      <c r="C187" t="s">
        <v>210</v>
      </c>
    </row>
    <row r="188" spans="1:3">
      <c r="A188">
        <v>0.35</v>
      </c>
      <c r="B188">
        <f t="shared" si="6"/>
        <v>1.1451383577343592</v>
      </c>
      <c r="C188" t="s">
        <v>210</v>
      </c>
    </row>
    <row r="189" spans="1:3">
      <c r="A189">
        <v>0.35199999999999998</v>
      </c>
      <c r="B189">
        <f t="shared" si="6"/>
        <v>1.1613779371541906</v>
      </c>
      <c r="C189" t="s">
        <v>210</v>
      </c>
    </row>
    <row r="190" spans="1:3">
      <c r="A190">
        <v>0.35399999999999998</v>
      </c>
      <c r="B190">
        <f t="shared" si="6"/>
        <v>1.1777135210084086</v>
      </c>
      <c r="C190" t="s">
        <v>210</v>
      </c>
    </row>
    <row r="191" spans="1:3">
      <c r="A191">
        <v>0.35599999999999998</v>
      </c>
      <c r="B191">
        <f t="shared" si="6"/>
        <v>1.1941448957556511</v>
      </c>
      <c r="C191" t="s">
        <v>210</v>
      </c>
    </row>
    <row r="192" spans="1:3">
      <c r="A192">
        <v>0.35799999999999998</v>
      </c>
      <c r="B192">
        <f t="shared" si="6"/>
        <v>1.2106718500390854</v>
      </c>
      <c r="C192" t="s">
        <v>210</v>
      </c>
    </row>
    <row r="193" spans="1:3">
      <c r="A193">
        <v>0.36</v>
      </c>
      <c r="B193">
        <f t="shared" si="6"/>
        <v>1.2272941746468515</v>
      </c>
      <c r="C193" t="s">
        <v>210</v>
      </c>
    </row>
    <row r="194" spans="1:3">
      <c r="A194">
        <v>0.36199999999999999</v>
      </c>
      <c r="B194">
        <f t="shared" si="6"/>
        <v>1.2440116624735258</v>
      </c>
      <c r="C194" t="s">
        <v>210</v>
      </c>
    </row>
    <row r="195" spans="1:3">
      <c r="A195">
        <v>0.36399999999999999</v>
      </c>
      <c r="B195">
        <f t="shared" si="6"/>
        <v>1.2608241084825713</v>
      </c>
      <c r="C195" t="s">
        <v>210</v>
      </c>
    </row>
    <row r="196" spans="1:3">
      <c r="A196">
        <v>0.36599999999999999</v>
      </c>
      <c r="B196">
        <f t="shared" si="6"/>
        <v>1.2777313096697513</v>
      </c>
      <c r="C196" t="s">
        <v>210</v>
      </c>
    </row>
    <row r="197" spans="1:3">
      <c r="A197">
        <v>0.36799999999999999</v>
      </c>
      <c r="B197">
        <f t="shared" si="6"/>
        <v>1.2947330650274607</v>
      </c>
      <c r="C197" t="s">
        <v>210</v>
      </c>
    </row>
    <row r="198" spans="1:3">
      <c r="A198">
        <v>0.37</v>
      </c>
      <c r="B198">
        <f t="shared" si="6"/>
        <v>1.3118291755099545</v>
      </c>
      <c r="C198" t="s">
        <v>210</v>
      </c>
    </row>
    <row r="199" spans="1:3">
      <c r="A199">
        <v>0.372</v>
      </c>
      <c r="B199">
        <f t="shared" si="6"/>
        <v>1.3290194439994403</v>
      </c>
      <c r="C199" t="s">
        <v>210</v>
      </c>
    </row>
    <row r="200" spans="1:3">
      <c r="A200">
        <v>0.374</v>
      </c>
      <c r="B200">
        <f t="shared" si="6"/>
        <v>1.3463036752730104</v>
      </c>
      <c r="C200" t="s">
        <v>210</v>
      </c>
    </row>
    <row r="201" spans="1:3">
      <c r="A201">
        <v>0.376</v>
      </c>
      <c r="B201">
        <f t="shared" si="6"/>
        <v>1.3636816759703803</v>
      </c>
      <c r="C201" t="s">
        <v>210</v>
      </c>
    </row>
    <row r="202" spans="1:3">
      <c r="A202">
        <v>0.378</v>
      </c>
      <c r="B202">
        <f t="shared" si="6"/>
        <v>1.3811532545624152</v>
      </c>
      <c r="C202" t="s">
        <v>210</v>
      </c>
    </row>
    <row r="203" spans="1:3">
      <c r="A203">
        <v>0.38</v>
      </c>
      <c r="B203">
        <f t="shared" si="6"/>
        <v>1.3987182213204159</v>
      </c>
      <c r="C203" t="s">
        <v>210</v>
      </c>
    </row>
    <row r="204" spans="1:3">
      <c r="A204">
        <v>0.38200000000000001</v>
      </c>
      <c r="B204">
        <f t="shared" si="6"/>
        <v>1.41637638828614</v>
      </c>
      <c r="C204" t="s">
        <v>210</v>
      </c>
    </row>
    <row r="205" spans="1:3">
      <c r="A205">
        <v>0.38400000000000001</v>
      </c>
      <c r="B205">
        <f t="shared" si="6"/>
        <v>1.4341275692425381</v>
      </c>
      <c r="C205" t="s">
        <v>210</v>
      </c>
    </row>
    <row r="206" spans="1:3">
      <c r="A206">
        <v>0.38600000000000001</v>
      </c>
      <c r="B206">
        <f t="shared" si="6"/>
        <v>1.4519715796851775</v>
      </c>
      <c r="C206" t="s">
        <v>210</v>
      </c>
    </row>
    <row r="207" spans="1:3">
      <c r="A207">
        <v>0.38800000000000001</v>
      </c>
      <c r="B207">
        <f t="shared" si="6"/>
        <v>1.4699082367943417</v>
      </c>
      <c r="C207" t="s">
        <v>210</v>
      </c>
    </row>
    <row r="208" spans="1:3">
      <c r="A208">
        <v>0.39</v>
      </c>
      <c r="B208">
        <f t="shared" si="6"/>
        <v>1.4879373594077769</v>
      </c>
      <c r="C208" t="s">
        <v>210</v>
      </c>
    </row>
    <row r="209" spans="1:3">
      <c r="A209">
        <v>0.39200000000000002</v>
      </c>
      <c r="B209">
        <f t="shared" si="6"/>
        <v>1.5060587679940656</v>
      </c>
      <c r="C209" t="s">
        <v>210</v>
      </c>
    </row>
    <row r="210" spans="1:3">
      <c r="A210">
        <v>0.39400000000000002</v>
      </c>
      <c r="B210">
        <f t="shared" si="6"/>
        <v>1.5242722846266175</v>
      </c>
      <c r="C210" t="s">
        <v>210</v>
      </c>
    </row>
    <row r="211" spans="1:3">
      <c r="A211">
        <v>0.39600000000000002</v>
      </c>
      <c r="B211">
        <f t="shared" si="6"/>
        <v>1.5425777329582484</v>
      </c>
      <c r="C211" t="s">
        <v>210</v>
      </c>
    </row>
    <row r="212" spans="1:3">
      <c r="A212">
        <v>0.39800000000000002</v>
      </c>
      <c r="B212">
        <f t="shared" si="6"/>
        <v>1.5609749381963411</v>
      </c>
      <c r="C212" t="s">
        <v>210</v>
      </c>
    </row>
    <row r="213" spans="1:3">
      <c r="A213">
        <v>0.4</v>
      </c>
      <c r="B213">
        <f t="shared" si="6"/>
        <v>1.5794637270785523</v>
      </c>
      <c r="C213" t="s">
        <v>210</v>
      </c>
    </row>
    <row r="214" spans="1:3">
      <c r="A214">
        <v>0.40200000000000002</v>
      </c>
      <c r="B214">
        <f t="shared" si="6"/>
        <v>1.5980439278490823</v>
      </c>
      <c r="C214" t="s">
        <v>210</v>
      </c>
    </row>
    <row r="215" spans="1:3">
      <c r="A215">
        <v>0.40400000000000003</v>
      </c>
      <c r="B215">
        <f t="shared" si="6"/>
        <v>1.6167153702354466</v>
      </c>
      <c r="C215" t="s">
        <v>210</v>
      </c>
    </row>
    <row r="216" spans="1:3">
      <c r="A216">
        <v>0.40600000000000003</v>
      </c>
      <c r="B216">
        <f t="shared" si="6"/>
        <v>1.6354778854257823</v>
      </c>
      <c r="C216" t="s">
        <v>210</v>
      </c>
    </row>
    <row r="217" spans="1:3">
      <c r="A217">
        <v>0.40799999999999997</v>
      </c>
      <c r="B217">
        <f t="shared" si="6"/>
        <v>1.6543313060466356</v>
      </c>
      <c r="C217" t="s">
        <v>210</v>
      </c>
    </row>
    <row r="218" spans="1:3">
      <c r="A218">
        <v>0.41</v>
      </c>
      <c r="B218">
        <f t="shared" si="6"/>
        <v>1.6732754661412357</v>
      </c>
      <c r="C218" t="s">
        <v>210</v>
      </c>
    </row>
    <row r="219" spans="1:3">
      <c r="A219">
        <v>0.41199999999999998</v>
      </c>
      <c r="B219">
        <f t="shared" si="6"/>
        <v>1.6923102011482489</v>
      </c>
      <c r="C219" t="s">
        <v>210</v>
      </c>
    </row>
    <row r="220" spans="1:3">
      <c r="A220">
        <v>0.41399999999999998</v>
      </c>
      <c r="B220">
        <f t="shared" si="6"/>
        <v>1.7114353478809676</v>
      </c>
      <c r="C220" t="s">
        <v>210</v>
      </c>
    </row>
    <row r="221" spans="1:3">
      <c r="A221">
        <v>0.41599999999999998</v>
      </c>
      <c r="B221">
        <f t="shared" si="6"/>
        <v>1.7306507445069641</v>
      </c>
      <c r="C221" t="s">
        <v>210</v>
      </c>
    </row>
    <row r="222" spans="1:3">
      <c r="A222">
        <v>0.41799999999999998</v>
      </c>
      <c r="B222">
        <f t="shared" si="6"/>
        <v>1.7499562305281591</v>
      </c>
      <c r="C222" t="s">
        <v>210</v>
      </c>
    </row>
    <row r="223" spans="1:3">
      <c r="A223">
        <v>0.42</v>
      </c>
      <c r="B223">
        <f t="shared" si="6"/>
        <v>1.7693516467613235</v>
      </c>
      <c r="C223" t="s">
        <v>210</v>
      </c>
    </row>
    <row r="224" spans="1:3">
      <c r="A224">
        <v>0.42199999999999999</v>
      </c>
      <c r="B224">
        <f t="shared" si="6"/>
        <v>1.7888368353189752</v>
      </c>
      <c r="C224" t="s">
        <v>210</v>
      </c>
    </row>
    <row r="225" spans="1:3">
      <c r="A225">
        <v>0.42399999999999999</v>
      </c>
      <c r="B225">
        <f t="shared" si="6"/>
        <v>1.808411639590682</v>
      </c>
      <c r="C225" t="s">
        <v>210</v>
      </c>
    </row>
    <row r="226" spans="1:3">
      <c r="A226">
        <v>0.42599999999999999</v>
      </c>
      <c r="B226">
        <f t="shared" si="6"/>
        <v>1.8280759042247432</v>
      </c>
      <c r="C226" t="s">
        <v>210</v>
      </c>
    </row>
    <row r="227" spans="1:3">
      <c r="A227">
        <v>0.42799999999999999</v>
      </c>
      <c r="B227">
        <f t="shared" si="6"/>
        <v>1.847829475110256</v>
      </c>
      <c r="C227" t="s">
        <v>210</v>
      </c>
    </row>
    <row r="228" spans="1:3">
      <c r="A228">
        <v>0.43</v>
      </c>
      <c r="B228">
        <f t="shared" si="6"/>
        <v>1.8676721993595398</v>
      </c>
      <c r="C228" t="s">
        <v>210</v>
      </c>
    </row>
    <row r="229" spans="1:3">
      <c r="A229">
        <v>0.432</v>
      </c>
      <c r="B229">
        <f t="shared" si="6"/>
        <v>1.8876039252909163</v>
      </c>
      <c r="C229" t="s">
        <v>210</v>
      </c>
    </row>
    <row r="230" spans="1:3">
      <c r="A230">
        <v>0.434</v>
      </c>
      <c r="B230">
        <f t="shared" si="6"/>
        <v>1.9076245024118443</v>
      </c>
      <c r="C230" t="s">
        <v>210</v>
      </c>
    </row>
    <row r="231" spans="1:3">
      <c r="A231">
        <v>0.436</v>
      </c>
      <c r="B231">
        <f t="shared" si="6"/>
        <v>1.9277337814023865</v>
      </c>
      <c r="C231" t="s">
        <v>210</v>
      </c>
    </row>
    <row r="232" spans="1:3">
      <c r="A232">
        <v>0.438</v>
      </c>
      <c r="B232">
        <f t="shared" si="6"/>
        <v>1.9479316140990002</v>
      </c>
      <c r="C232" t="s">
        <v>210</v>
      </c>
    </row>
    <row r="233" spans="1:3">
      <c r="A233">
        <v>0.44</v>
      </c>
      <c r="B233">
        <f t="shared" si="6"/>
        <v>1.9682178534786605</v>
      </c>
      <c r="C233" t="s">
        <v>210</v>
      </c>
    </row>
    <row r="234" spans="1:3">
      <c r="A234">
        <v>0.442</v>
      </c>
      <c r="B234">
        <f t="shared" si="6"/>
        <v>1.9885923536432872</v>
      </c>
      <c r="C234" t="s">
        <v>210</v>
      </c>
    </row>
    <row r="235" spans="1:3">
      <c r="A235">
        <v>0.44400000000000001</v>
      </c>
      <c r="B235">
        <f t="shared" si="6"/>
        <v>2.009054969804474</v>
      </c>
      <c r="C235" t="s">
        <v>210</v>
      </c>
    </row>
    <row r="236" spans="1:3">
      <c r="A236">
        <v>0.44600000000000001</v>
      </c>
      <c r="B236">
        <f t="shared" si="6"/>
        <v>2.029605558268524</v>
      </c>
      <c r="C236" t="s">
        <v>210</v>
      </c>
    </row>
    <row r="237" spans="1:3">
      <c r="A237">
        <v>0.44800000000000001</v>
      </c>
      <c r="B237">
        <f t="shared" si="6"/>
        <v>2.0502439764217635</v>
      </c>
      <c r="C237" t="s">
        <v>210</v>
      </c>
    </row>
    <row r="238" spans="1:3">
      <c r="A238">
        <v>0.45</v>
      </c>
      <c r="B238">
        <f t="shared" si="6"/>
        <v>2.0709700827161468</v>
      </c>
      <c r="C238" t="s">
        <v>210</v>
      </c>
    </row>
    <row r="239" spans="1:3">
      <c r="A239">
        <v>0.45200000000000001</v>
      </c>
      <c r="B239">
        <f t="shared" si="6"/>
        <v>2.0917837366551271</v>
      </c>
      <c r="C239" t="s">
        <v>210</v>
      </c>
    </row>
    <row r="240" spans="1:3">
      <c r="A240">
        <v>0.45400000000000001</v>
      </c>
      <c r="B240">
        <f t="shared" si="6"/>
        <v>2.1126847987798016</v>
      </c>
      <c r="C240" t="s">
        <v>210</v>
      </c>
    </row>
    <row r="241" spans="1:3">
      <c r="A241">
        <v>0.45600000000000002</v>
      </c>
      <c r="B241">
        <f t="shared" si="6"/>
        <v>2.1336731306553145</v>
      </c>
      <c r="C241" t="s">
        <v>210</v>
      </c>
    </row>
    <row r="242" spans="1:3">
      <c r="A242">
        <v>0.45800000000000002</v>
      </c>
      <c r="B242">
        <f t="shared" si="6"/>
        <v>2.1547485948575194</v>
      </c>
      <c r="C242" t="s">
        <v>210</v>
      </c>
    </row>
    <row r="243" spans="1:3">
      <c r="A243">
        <v>0.46</v>
      </c>
      <c r="B243">
        <f t="shared" si="6"/>
        <v>2.1759110549598848</v>
      </c>
      <c r="C243" t="s">
        <v>210</v>
      </c>
    </row>
    <row r="244" spans="1:3">
      <c r="A244">
        <v>0.46200000000000002</v>
      </c>
      <c r="B244">
        <f t="shared" si="6"/>
        <v>2.1971603755206468</v>
      </c>
      <c r="C244" t="s">
        <v>210</v>
      </c>
    </row>
    <row r="245" spans="1:3">
      <c r="A245">
        <v>0.46400000000000002</v>
      </c>
      <c r="B245">
        <f t="shared" si="6"/>
        <v>2.2184964220701926</v>
      </c>
      <c r="C245" t="s">
        <v>210</v>
      </c>
    </row>
    <row r="246" spans="1:3">
      <c r="A246">
        <v>0.46600000000000003</v>
      </c>
      <c r="B246">
        <f t="shared" si="6"/>
        <v>2.2399190610986892</v>
      </c>
      <c r="C246" t="s">
        <v>210</v>
      </c>
    </row>
    <row r="247" spans="1:3">
      <c r="A247">
        <v>0.46800000000000003</v>
      </c>
      <c r="B247">
        <f t="shared" si="6"/>
        <v>2.2614281600439146</v>
      </c>
      <c r="C247" t="s">
        <v>210</v>
      </c>
    </row>
    <row r="248" spans="1:3">
      <c r="A248">
        <v>0.47</v>
      </c>
      <c r="B248">
        <f t="shared" si="6"/>
        <v>2.2830235872793336</v>
      </c>
      <c r="C248" t="s">
        <v>210</v>
      </c>
    </row>
    <row r="249" spans="1:3">
      <c r="A249">
        <v>0.47199999999999998</v>
      </c>
      <c r="B249">
        <f t="shared" ref="B249:B312" si="7">D$8*(A249+F$8)^E$8</f>
        <v>2.3047052121023786</v>
      </c>
      <c r="C249" t="s">
        <v>210</v>
      </c>
    </row>
    <row r="250" spans="1:3">
      <c r="A250">
        <v>0.47399999999999998</v>
      </c>
      <c r="B250">
        <f t="shared" si="7"/>
        <v>2.3264729047229289</v>
      </c>
      <c r="C250" t="s">
        <v>210</v>
      </c>
    </row>
    <row r="251" spans="1:3">
      <c r="A251">
        <v>0.47599999999999998</v>
      </c>
      <c r="B251">
        <f t="shared" si="7"/>
        <v>2.3483265362520189</v>
      </c>
      <c r="C251" t="s">
        <v>210</v>
      </c>
    </row>
    <row r="252" spans="1:3">
      <c r="A252">
        <v>0.47799999999999998</v>
      </c>
      <c r="B252">
        <f t="shared" si="7"/>
        <v>2.3702659786907274</v>
      </c>
      <c r="C252" t="s">
        <v>210</v>
      </c>
    </row>
    <row r="253" spans="1:3">
      <c r="A253">
        <v>0.48</v>
      </c>
      <c r="B253">
        <f t="shared" si="7"/>
        <v>2.3922911049192734</v>
      </c>
      <c r="C253" t="s">
        <v>210</v>
      </c>
    </row>
    <row r="254" spans="1:3">
      <c r="A254">
        <v>0.48199999999999998</v>
      </c>
      <c r="B254">
        <f t="shared" si="7"/>
        <v>2.4144017886862956</v>
      </c>
      <c r="C254" t="s">
        <v>210</v>
      </c>
    </row>
    <row r="255" spans="1:3">
      <c r="A255">
        <v>0.48399999999999999</v>
      </c>
      <c r="B255">
        <f t="shared" si="7"/>
        <v>2.4365979045983268</v>
      </c>
      <c r="C255" t="s">
        <v>210</v>
      </c>
    </row>
    <row r="256" spans="1:3">
      <c r="A256">
        <v>0.48599999999999999</v>
      </c>
      <c r="B256">
        <f t="shared" si="7"/>
        <v>2.4588793281094476</v>
      </c>
      <c r="C256" t="s">
        <v>210</v>
      </c>
    </row>
    <row r="257" spans="1:3">
      <c r="A257">
        <v>0.48799999999999999</v>
      </c>
      <c r="B257">
        <f t="shared" si="7"/>
        <v>2.4812459355111125</v>
      </c>
      <c r="C257" t="s">
        <v>210</v>
      </c>
    </row>
    <row r="258" spans="1:3">
      <c r="A258">
        <v>0.49</v>
      </c>
      <c r="B258">
        <f t="shared" si="7"/>
        <v>2.5036976039221663</v>
      </c>
      <c r="C258" t="s">
        <v>210</v>
      </c>
    </row>
    <row r="259" spans="1:3">
      <c r="A259">
        <v>0.49199999999999999</v>
      </c>
      <c r="B259">
        <f t="shared" si="7"/>
        <v>2.5262342112790135</v>
      </c>
      <c r="C259" t="s">
        <v>210</v>
      </c>
    </row>
    <row r="260" spans="1:3">
      <c r="A260">
        <v>0.49399999999999999</v>
      </c>
      <c r="B260">
        <f t="shared" si="7"/>
        <v>2.5488556363259671</v>
      </c>
      <c r="C260" t="s">
        <v>210</v>
      </c>
    </row>
    <row r="261" spans="1:3">
      <c r="A261">
        <v>0.496</v>
      </c>
      <c r="B261">
        <f t="shared" si="7"/>
        <v>2.5715617586057542</v>
      </c>
      <c r="C261" t="s">
        <v>210</v>
      </c>
    </row>
    <row r="262" spans="1:3">
      <c r="A262">
        <v>0.498</v>
      </c>
      <c r="B262">
        <f t="shared" si="7"/>
        <v>2.5943524584501865</v>
      </c>
      <c r="C262" t="s">
        <v>210</v>
      </c>
    </row>
    <row r="263" spans="1:3">
      <c r="A263">
        <v>0.5</v>
      </c>
      <c r="B263">
        <f t="shared" si="7"/>
        <v>2.6172276169709821</v>
      </c>
      <c r="C263" t="s">
        <v>210</v>
      </c>
    </row>
    <row r="264" spans="1:3">
      <c r="A264">
        <v>0.502</v>
      </c>
      <c r="B264">
        <f t="shared" si="7"/>
        <v>2.6401871160507393</v>
      </c>
      <c r="C264" t="s">
        <v>210</v>
      </c>
    </row>
    <row r="265" spans="1:3">
      <c r="A265">
        <v>0.504</v>
      </c>
      <c r="B265">
        <f t="shared" si="7"/>
        <v>2.6632308383340719</v>
      </c>
      <c r="C265" t="s">
        <v>210</v>
      </c>
    </row>
    <row r="266" spans="1:3">
      <c r="A266">
        <v>0.50600000000000001</v>
      </c>
      <c r="B266">
        <f t="shared" si="7"/>
        <v>2.6863586672188715</v>
      </c>
      <c r="C266" t="s">
        <v>210</v>
      </c>
    </row>
    <row r="267" spans="1:3">
      <c r="A267">
        <v>0.50800000000000001</v>
      </c>
      <c r="B267">
        <f t="shared" si="7"/>
        <v>2.7095704868477286</v>
      </c>
      <c r="C267" t="s">
        <v>210</v>
      </c>
    </row>
    <row r="268" spans="1:3">
      <c r="A268">
        <v>0.51</v>
      </c>
      <c r="B268">
        <f t="shared" si="7"/>
        <v>2.732866182099488</v>
      </c>
      <c r="C268" t="s">
        <v>210</v>
      </c>
    </row>
    <row r="269" spans="1:3">
      <c r="A269">
        <v>0.51200000000000001</v>
      </c>
      <c r="B269">
        <f t="shared" si="7"/>
        <v>2.7562456385809395</v>
      </c>
      <c r="C269" t="s">
        <v>210</v>
      </c>
    </row>
    <row r="270" spans="1:3">
      <c r="A270">
        <v>0.51400000000000001</v>
      </c>
      <c r="B270">
        <f t="shared" si="7"/>
        <v>2.7797087426186509</v>
      </c>
      <c r="C270" t="s">
        <v>210</v>
      </c>
    </row>
    <row r="271" spans="1:3">
      <c r="A271">
        <v>0.51600000000000001</v>
      </c>
      <c r="B271">
        <f t="shared" si="7"/>
        <v>2.8032553812509158</v>
      </c>
      <c r="C271" t="s">
        <v>210</v>
      </c>
    </row>
    <row r="272" spans="1:3">
      <c r="A272">
        <v>0.51800000000000002</v>
      </c>
      <c r="B272">
        <f t="shared" si="7"/>
        <v>2.8268854422198557</v>
      </c>
      <c r="C272" t="s">
        <v>210</v>
      </c>
    </row>
    <row r="273" spans="1:3">
      <c r="A273">
        <v>0.52</v>
      </c>
      <c r="B273">
        <f t="shared" si="7"/>
        <v>2.850598813963618</v>
      </c>
      <c r="C273" t="s">
        <v>210</v>
      </c>
    </row>
    <row r="274" spans="1:3">
      <c r="A274">
        <v>0.52200000000000002</v>
      </c>
      <c r="B274">
        <f t="shared" si="7"/>
        <v>2.8743953856087265</v>
      </c>
      <c r="C274" t="s">
        <v>210</v>
      </c>
    </row>
    <row r="275" spans="1:3">
      <c r="A275">
        <v>0.52400000000000002</v>
      </c>
      <c r="B275">
        <f t="shared" si="7"/>
        <v>2.898275046962528</v>
      </c>
      <c r="C275" t="s">
        <v>210</v>
      </c>
    </row>
    <row r="276" spans="1:3">
      <c r="A276">
        <v>0.52600000000000002</v>
      </c>
      <c r="B276">
        <f t="shared" si="7"/>
        <v>2.922237688505775</v>
      </c>
      <c r="C276" t="s">
        <v>210</v>
      </c>
    </row>
    <row r="277" spans="1:3">
      <c r="A277">
        <v>0.52800000000000002</v>
      </c>
      <c r="B277">
        <f t="shared" si="7"/>
        <v>2.9462832013853175</v>
      </c>
      <c r="C277" t="s">
        <v>210</v>
      </c>
    </row>
    <row r="278" spans="1:3">
      <c r="A278">
        <v>0.53</v>
      </c>
      <c r="B278">
        <f t="shared" si="7"/>
        <v>2.9704114774069041</v>
      </c>
      <c r="C278" t="s">
        <v>210</v>
      </c>
    </row>
    <row r="279" spans="1:3">
      <c r="A279">
        <v>0.53200000000000003</v>
      </c>
      <c r="B279">
        <f t="shared" si="7"/>
        <v>2.9946224090281048</v>
      </c>
      <c r="C279" t="s">
        <v>210</v>
      </c>
    </row>
    <row r="280" spans="1:3">
      <c r="A280">
        <v>0.53400000000000003</v>
      </c>
      <c r="B280">
        <f t="shared" si="7"/>
        <v>3.0189158893513328</v>
      </c>
      <c r="C280" t="s">
        <v>210</v>
      </c>
    </row>
    <row r="281" spans="1:3">
      <c r="A281">
        <v>0.53600000000000003</v>
      </c>
      <c r="B281">
        <f t="shared" si="7"/>
        <v>3.0432918121169794</v>
      </c>
      <c r="C281" t="s">
        <v>210</v>
      </c>
    </row>
    <row r="282" spans="1:3">
      <c r="A282">
        <v>0.53800000000000003</v>
      </c>
      <c r="B282">
        <f t="shared" si="7"/>
        <v>3.067750071696651</v>
      </c>
      <c r="C282" t="s">
        <v>210</v>
      </c>
    </row>
    <row r="283" spans="1:3">
      <c r="A283">
        <v>0.54</v>
      </c>
      <c r="B283">
        <f t="shared" si="7"/>
        <v>3.092290563086511</v>
      </c>
      <c r="C283" t="s">
        <v>210</v>
      </c>
    </row>
    <row r="284" spans="1:3">
      <c r="A284">
        <v>0.54200000000000004</v>
      </c>
      <c r="B284">
        <f t="shared" si="7"/>
        <v>3.1169131819007188</v>
      </c>
      <c r="C284" t="s">
        <v>210</v>
      </c>
    </row>
    <row r="285" spans="1:3">
      <c r="A285">
        <v>0.54400000000000004</v>
      </c>
      <c r="B285">
        <f t="shared" si="7"/>
        <v>3.1416178243649724</v>
      </c>
      <c r="C285" t="s">
        <v>210</v>
      </c>
    </row>
    <row r="286" spans="1:3">
      <c r="A286">
        <v>0.54600000000000004</v>
      </c>
      <c r="B286">
        <f t="shared" si="7"/>
        <v>3.1664043873101413</v>
      </c>
      <c r="C286" t="s">
        <v>210</v>
      </c>
    </row>
    <row r="287" spans="1:3">
      <c r="A287">
        <v>0.54800000000000004</v>
      </c>
      <c r="B287">
        <f t="shared" si="7"/>
        <v>3.1912727681660029</v>
      </c>
      <c r="C287" t="s">
        <v>210</v>
      </c>
    </row>
    <row r="288" spans="1:3">
      <c r="A288">
        <v>0.55000000000000004</v>
      </c>
      <c r="B288">
        <f t="shared" si="7"/>
        <v>3.2162228649550637</v>
      </c>
      <c r="C288" t="s">
        <v>210</v>
      </c>
    </row>
    <row r="289" spans="1:5">
      <c r="A289">
        <v>0.55200000000000005</v>
      </c>
      <c r="B289">
        <f t="shared" si="7"/>
        <v>3.2412545762864742</v>
      </c>
      <c r="C289" t="s">
        <v>210</v>
      </c>
    </row>
    <row r="290" spans="1:5">
      <c r="A290">
        <v>0.55400000000000005</v>
      </c>
      <c r="B290">
        <f t="shared" si="7"/>
        <v>3.2663678013500355</v>
      </c>
      <c r="C290" t="s">
        <v>210</v>
      </c>
    </row>
    <row r="291" spans="1:5">
      <c r="A291">
        <v>0.55600000000000005</v>
      </c>
      <c r="B291">
        <f t="shared" si="7"/>
        <v>3.2915624399102978</v>
      </c>
      <c r="C291" t="s">
        <v>210</v>
      </c>
    </row>
    <row r="292" spans="1:5">
      <c r="A292">
        <v>0.55800000000000005</v>
      </c>
      <c r="B292">
        <f t="shared" si="7"/>
        <v>3.3168383923007276</v>
      </c>
      <c r="C292" t="s">
        <v>210</v>
      </c>
    </row>
    <row r="293" spans="1:5">
      <c r="A293">
        <v>0.56000000000000005</v>
      </c>
      <c r="B293">
        <f t="shared" si="7"/>
        <v>3.3421955594179846</v>
      </c>
      <c r="C293" t="s">
        <v>210</v>
      </c>
    </row>
    <row r="294" spans="1:5">
      <c r="A294">
        <v>0.56200000000000006</v>
      </c>
      <c r="B294">
        <f t="shared" si="7"/>
        <v>3.3676338427162587</v>
      </c>
      <c r="C294" t="s">
        <v>210</v>
      </c>
    </row>
    <row r="295" spans="1:5">
      <c r="A295">
        <v>0.56399999999999995</v>
      </c>
      <c r="B295">
        <f t="shared" si="7"/>
        <v>3.3931531442017002</v>
      </c>
      <c r="C295" t="s">
        <v>210</v>
      </c>
    </row>
    <row r="296" spans="1:5">
      <c r="A296">
        <v>0.56599999999999995</v>
      </c>
      <c r="B296">
        <f t="shared" si="7"/>
        <v>3.4187533664269343</v>
      </c>
      <c r="C296" t="s">
        <v>210</v>
      </c>
    </row>
    <row r="297" spans="1:5">
      <c r="A297">
        <v>0.56799999999999995</v>
      </c>
      <c r="B297">
        <f t="shared" si="7"/>
        <v>3.4444344124856365</v>
      </c>
      <c r="C297" t="s">
        <v>210</v>
      </c>
    </row>
    <row r="298" spans="1:5">
      <c r="A298">
        <v>0.56999999999999995</v>
      </c>
      <c r="B298">
        <f t="shared" si="7"/>
        <v>3.4701961860072021</v>
      </c>
      <c r="C298" t="s">
        <v>210</v>
      </c>
    </row>
    <row r="299" spans="1:5">
      <c r="A299">
        <v>0.57199999999999995</v>
      </c>
      <c r="B299">
        <f t="shared" si="7"/>
        <v>3.4960385911514851</v>
      </c>
      <c r="C299" t="s">
        <v>210</v>
      </c>
      <c r="D299" t="s">
        <v>215</v>
      </c>
      <c r="E299" t="s">
        <v>216</v>
      </c>
    </row>
    <row r="300" spans="1:5">
      <c r="A300">
        <v>0.57399999999999995</v>
      </c>
      <c r="B300">
        <f t="shared" si="7"/>
        <v>3.5219615326036053</v>
      </c>
      <c r="C300" t="s">
        <v>210</v>
      </c>
      <c r="D300" t="s">
        <v>215</v>
      </c>
      <c r="E300" t="s">
        <v>216</v>
      </c>
    </row>
    <row r="301" spans="1:5">
      <c r="A301">
        <v>0.57599999999999996</v>
      </c>
      <c r="B301">
        <f t="shared" si="7"/>
        <v>3.547964915568842</v>
      </c>
      <c r="C301" t="s">
        <v>210</v>
      </c>
      <c r="D301" t="s">
        <v>215</v>
      </c>
      <c r="E301" t="s">
        <v>216</v>
      </c>
    </row>
    <row r="302" spans="1:5">
      <c r="A302">
        <v>0.57799999999999996</v>
      </c>
      <c r="B302">
        <f t="shared" si="7"/>
        <v>3.5740486457675806</v>
      </c>
      <c r="C302" t="s">
        <v>210</v>
      </c>
      <c r="D302" t="s">
        <v>215</v>
      </c>
      <c r="E302" t="s">
        <v>216</v>
      </c>
    </row>
    <row r="303" spans="1:5">
      <c r="A303">
        <v>0.57999999999999996</v>
      </c>
      <c r="B303">
        <f t="shared" si="7"/>
        <v>3.6002126294303478</v>
      </c>
      <c r="C303" t="s">
        <v>210</v>
      </c>
      <c r="D303" t="s">
        <v>215</v>
      </c>
      <c r="E303" t="s">
        <v>216</v>
      </c>
    </row>
    <row r="304" spans="1:5">
      <c r="A304">
        <v>0.58199999999999996</v>
      </c>
      <c r="B304">
        <f t="shared" si="7"/>
        <v>3.6264567732929018</v>
      </c>
      <c r="C304" t="s">
        <v>210</v>
      </c>
      <c r="D304" t="s">
        <v>215</v>
      </c>
      <c r="E304" t="s">
        <v>216</v>
      </c>
    </row>
    <row r="305" spans="1:5">
      <c r="A305">
        <v>0.58399999999999996</v>
      </c>
      <c r="B305">
        <f t="shared" si="7"/>
        <v>3.6527809845913999</v>
      </c>
      <c r="C305" t="s">
        <v>210</v>
      </c>
      <c r="D305" t="s">
        <v>215</v>
      </c>
      <c r="E305" t="s">
        <v>216</v>
      </c>
    </row>
    <row r="306" spans="1:5">
      <c r="A306">
        <v>0.58599999999999997</v>
      </c>
      <c r="B306">
        <f t="shared" si="7"/>
        <v>3.6791851710576231</v>
      </c>
      <c r="C306" t="s">
        <v>210</v>
      </c>
      <c r="D306" t="s">
        <v>215</v>
      </c>
      <c r="E306" t="s">
        <v>216</v>
      </c>
    </row>
    <row r="307" spans="1:5">
      <c r="A307">
        <v>0.58799999999999997</v>
      </c>
      <c r="B307">
        <f t="shared" si="7"/>
        <v>3.7056692409142746</v>
      </c>
      <c r="C307" t="s">
        <v>210</v>
      </c>
      <c r="D307" t="s">
        <v>215</v>
      </c>
      <c r="E307" t="s">
        <v>216</v>
      </c>
    </row>
    <row r="308" spans="1:5">
      <c r="A308">
        <v>0.59</v>
      </c>
      <c r="B308">
        <f t="shared" si="7"/>
        <v>3.732233102870337</v>
      </c>
      <c r="C308" t="s">
        <v>210</v>
      </c>
      <c r="D308" t="s">
        <v>215</v>
      </c>
      <c r="E308" t="s">
        <v>216</v>
      </c>
    </row>
    <row r="309" spans="1:5">
      <c r="A309">
        <v>0.59199999999999997</v>
      </c>
      <c r="B309">
        <f t="shared" si="7"/>
        <v>3.758876666116493</v>
      </c>
      <c r="C309" t="s">
        <v>210</v>
      </c>
      <c r="D309" t="s">
        <v>215</v>
      </c>
      <c r="E309" t="s">
        <v>216</v>
      </c>
    </row>
    <row r="310" spans="1:5">
      <c r="A310">
        <v>0.59399999999999997</v>
      </c>
      <c r="B310">
        <f t="shared" si="7"/>
        <v>3.7855998403206099</v>
      </c>
      <c r="C310" t="s">
        <v>210</v>
      </c>
      <c r="D310" t="s">
        <v>215</v>
      </c>
      <c r="E310" t="s">
        <v>216</v>
      </c>
    </row>
    <row r="311" spans="1:5">
      <c r="A311">
        <v>0.59599999999999997</v>
      </c>
      <c r="B311">
        <f t="shared" si="7"/>
        <v>3.8124025356232867</v>
      </c>
      <c r="C311" t="s">
        <v>210</v>
      </c>
      <c r="D311" t="s">
        <v>215</v>
      </c>
      <c r="E311" t="s">
        <v>216</v>
      </c>
    </row>
    <row r="312" spans="1:5">
      <c r="A312">
        <v>0.59799999999999998</v>
      </c>
      <c r="B312">
        <f t="shared" si="7"/>
        <v>3.8392846626334522</v>
      </c>
      <c r="C312" t="s">
        <v>210</v>
      </c>
      <c r="D312" t="s">
        <v>215</v>
      </c>
      <c r="E312" t="s">
        <v>216</v>
      </c>
    </row>
    <row r="313" spans="1:5">
      <c r="A313">
        <v>0.6</v>
      </c>
      <c r="B313">
        <f t="shared" ref="B313:B353" si="8">D$8*(A313+F$8)^E$8</f>
        <v>3.8662461324240325</v>
      </c>
      <c r="C313" t="s">
        <v>210</v>
      </c>
      <c r="D313" t="s">
        <v>215</v>
      </c>
      <c r="E313" t="s">
        <v>216</v>
      </c>
    </row>
    <row r="314" spans="1:5">
      <c r="A314">
        <v>0.60499999999999998</v>
      </c>
      <c r="B314">
        <f t="shared" si="8"/>
        <v>3.9339963521176493</v>
      </c>
      <c r="C314" t="s">
        <v>210</v>
      </c>
      <c r="D314" t="s">
        <v>215</v>
      </c>
      <c r="E314" t="s">
        <v>216</v>
      </c>
    </row>
    <row r="315" spans="1:5">
      <c r="A315">
        <v>0.61</v>
      </c>
      <c r="B315">
        <f t="shared" si="8"/>
        <v>4.0022405425806014</v>
      </c>
      <c r="C315" t="s">
        <v>210</v>
      </c>
      <c r="D315" t="s">
        <v>215</v>
      </c>
      <c r="E315" t="s">
        <v>216</v>
      </c>
    </row>
    <row r="316" spans="1:5">
      <c r="A316">
        <v>0.61499999999999999</v>
      </c>
      <c r="B316">
        <f t="shared" si="8"/>
        <v>4.0709773512715923</v>
      </c>
      <c r="C316" t="s">
        <v>210</v>
      </c>
      <c r="D316" t="s">
        <v>215</v>
      </c>
      <c r="E316" t="s">
        <v>216</v>
      </c>
    </row>
    <row r="317" spans="1:5">
      <c r="A317">
        <v>0.62</v>
      </c>
      <c r="B317">
        <f t="shared" si="8"/>
        <v>4.1402054426507116</v>
      </c>
      <c r="C317" t="s">
        <v>210</v>
      </c>
      <c r="D317" t="s">
        <v>215</v>
      </c>
      <c r="E317" t="s">
        <v>216</v>
      </c>
    </row>
    <row r="318" spans="1:5">
      <c r="A318">
        <v>0.625</v>
      </c>
      <c r="B318">
        <f t="shared" si="8"/>
        <v>4.2099234978018165</v>
      </c>
      <c r="C318" t="s">
        <v>210</v>
      </c>
      <c r="D318" t="s">
        <v>215</v>
      </c>
      <c r="E318" t="s">
        <v>216</v>
      </c>
    </row>
    <row r="319" spans="1:5">
      <c r="A319">
        <v>0.63</v>
      </c>
      <c r="B319">
        <f t="shared" si="8"/>
        <v>4.2801302140668902</v>
      </c>
      <c r="C319" t="s">
        <v>210</v>
      </c>
      <c r="D319" t="s">
        <v>215</v>
      </c>
      <c r="E319" t="s">
        <v>216</v>
      </c>
    </row>
    <row r="320" spans="1:5">
      <c r="A320">
        <v>0.63500000000000001</v>
      </c>
      <c r="B320">
        <f t="shared" si="8"/>
        <v>4.3508243046918613</v>
      </c>
      <c r="C320" t="s">
        <v>210</v>
      </c>
      <c r="D320" t="s">
        <v>215</v>
      </c>
      <c r="E320" t="s">
        <v>216</v>
      </c>
    </row>
    <row r="321" spans="1:5">
      <c r="A321">
        <v>0.64</v>
      </c>
      <c r="B321">
        <f t="shared" si="8"/>
        <v>4.4220044984834219</v>
      </c>
      <c r="C321" t="s">
        <v>210</v>
      </c>
      <c r="D321" t="s">
        <v>215</v>
      </c>
      <c r="E321" t="s">
        <v>216</v>
      </c>
    </row>
    <row r="322" spans="1:5">
      <c r="A322">
        <v>0.64500000000000002</v>
      </c>
      <c r="B322">
        <f t="shared" si="8"/>
        <v>4.493669539476409</v>
      </c>
      <c r="C322" t="s">
        <v>210</v>
      </c>
      <c r="D322" t="s">
        <v>215</v>
      </c>
      <c r="E322" t="s">
        <v>216</v>
      </c>
    </row>
    <row r="323" spans="1:5">
      <c r="A323">
        <v>0.65</v>
      </c>
      <c r="B323">
        <f t="shared" si="8"/>
        <v>4.5658181866113319</v>
      </c>
      <c r="C323" t="s">
        <v>210</v>
      </c>
      <c r="D323" t="s">
        <v>215</v>
      </c>
      <c r="E323" t="s">
        <v>216</v>
      </c>
    </row>
    <row r="324" spans="1:5">
      <c r="A324">
        <v>0.65500000000000003</v>
      </c>
      <c r="B324">
        <f t="shared" si="8"/>
        <v>4.6384492134216257</v>
      </c>
      <c r="C324" t="s">
        <v>210</v>
      </c>
      <c r="D324" t="s">
        <v>215</v>
      </c>
      <c r="E324" t="s">
        <v>216</v>
      </c>
    </row>
    <row r="325" spans="1:5">
      <c r="A325">
        <v>0.66</v>
      </c>
      <c r="B325">
        <f t="shared" si="8"/>
        <v>4.7115614077302777</v>
      </c>
      <c r="C325" t="s">
        <v>210</v>
      </c>
      <c r="D325" t="s">
        <v>215</v>
      </c>
      <c r="E325" t="s">
        <v>216</v>
      </c>
    </row>
    <row r="326" spans="1:5">
      <c r="A326">
        <v>0.66500000000000004</v>
      </c>
      <c r="B326">
        <f t="shared" si="8"/>
        <v>4.7851535713554441</v>
      </c>
      <c r="C326" t="s">
        <v>210</v>
      </c>
      <c r="D326" t="s">
        <v>215</v>
      </c>
      <c r="E326" t="s">
        <v>216</v>
      </c>
    </row>
    <row r="327" spans="1:5">
      <c r="A327">
        <v>0.67</v>
      </c>
      <c r="B327">
        <f t="shared" si="8"/>
        <v>4.8592245198247221</v>
      </c>
      <c r="C327" t="s">
        <v>210</v>
      </c>
      <c r="D327" t="s">
        <v>215</v>
      </c>
      <c r="E327" t="s">
        <v>216</v>
      </c>
    </row>
    <row r="328" spans="1:5">
      <c r="A328">
        <v>0.67500000000000004</v>
      </c>
      <c r="B328">
        <f t="shared" si="8"/>
        <v>4.9337730820977441</v>
      </c>
      <c r="C328" t="s">
        <v>210</v>
      </c>
      <c r="D328" t="s">
        <v>215</v>
      </c>
      <c r="E328" t="s">
        <v>216</v>
      </c>
    </row>
    <row r="329" spans="1:5">
      <c r="A329">
        <v>0.68</v>
      </c>
      <c r="B329">
        <f t="shared" si="8"/>
        <v>5.0087981002967785</v>
      </c>
      <c r="C329" t="s">
        <v>210</v>
      </c>
      <c r="D329" t="s">
        <v>215</v>
      </c>
      <c r="E329" t="s">
        <v>216</v>
      </c>
    </row>
    <row r="330" spans="1:5">
      <c r="A330">
        <v>0.68500000000000005</v>
      </c>
      <c r="B330">
        <f t="shared" si="8"/>
        <v>5.0842984294450497</v>
      </c>
      <c r="C330" t="s">
        <v>210</v>
      </c>
      <c r="D330" t="s">
        <v>215</v>
      </c>
      <c r="E330" t="s">
        <v>216</v>
      </c>
    </row>
    <row r="331" spans="1:5">
      <c r="A331">
        <v>0.69</v>
      </c>
      <c r="B331">
        <f t="shared" si="8"/>
        <v>5.1602729372124658</v>
      </c>
      <c r="C331" t="s">
        <v>210</v>
      </c>
      <c r="D331" t="s">
        <v>215</v>
      </c>
      <c r="E331" t="s">
        <v>216</v>
      </c>
    </row>
    <row r="332" spans="1:5">
      <c r="A332">
        <v>0.69499999999999995</v>
      </c>
      <c r="B332">
        <f t="shared" si="8"/>
        <v>5.236720503668522</v>
      </c>
      <c r="C332" t="s">
        <v>210</v>
      </c>
      <c r="D332" t="s">
        <v>215</v>
      </c>
      <c r="E332" t="s">
        <v>216</v>
      </c>
    </row>
    <row r="333" spans="1:5">
      <c r="A333">
        <v>0.7</v>
      </c>
      <c r="B333">
        <f t="shared" si="8"/>
        <v>5.3136400210420742</v>
      </c>
      <c r="C333" t="s">
        <v>210</v>
      </c>
      <c r="D333" t="s">
        <v>215</v>
      </c>
      <c r="E333" t="s">
        <v>216</v>
      </c>
    </row>
    <row r="334" spans="1:5">
      <c r="A334">
        <v>0.70499999999999996</v>
      </c>
      <c r="B334">
        <f t="shared" si="8"/>
        <v>5.3910303934877639</v>
      </c>
      <c r="C334" t="s">
        <v>210</v>
      </c>
      <c r="D334" t="s">
        <v>215</v>
      </c>
      <c r="E334" t="s">
        <v>216</v>
      </c>
    </row>
    <row r="335" spans="1:5">
      <c r="A335">
        <v>0.71</v>
      </c>
      <c r="B335">
        <f t="shared" si="8"/>
        <v>5.4688905368588552</v>
      </c>
      <c r="C335" t="s">
        <v>210</v>
      </c>
      <c r="D335" t="s">
        <v>215</v>
      </c>
      <c r="E335" t="s">
        <v>216</v>
      </c>
    </row>
    <row r="336" spans="1:5">
      <c r="A336">
        <v>0.71499999999999997</v>
      </c>
      <c r="B336">
        <f t="shared" si="8"/>
        <v>5.5472193784862354</v>
      </c>
      <c r="C336" t="s">
        <v>210</v>
      </c>
      <c r="D336" t="s">
        <v>215</v>
      </c>
      <c r="E336" t="s">
        <v>216</v>
      </c>
    </row>
    <row r="337" spans="1:5">
      <c r="A337">
        <v>0.72</v>
      </c>
      <c r="B337">
        <f t="shared" si="8"/>
        <v>5.6260158569633854</v>
      </c>
      <c r="C337" t="s">
        <v>210</v>
      </c>
      <c r="D337" t="s">
        <v>215</v>
      </c>
      <c r="E337" t="s">
        <v>216</v>
      </c>
    </row>
    <row r="338" spans="1:5">
      <c r="A338">
        <v>0.72499999999999998</v>
      </c>
      <c r="B338">
        <f t="shared" si="8"/>
        <v>5.7052789219371016</v>
      </c>
      <c r="C338" t="s">
        <v>210</v>
      </c>
      <c r="D338" t="s">
        <v>215</v>
      </c>
      <c r="E338" t="s">
        <v>216</v>
      </c>
    </row>
    <row r="339" spans="1:5">
      <c r="A339">
        <v>0.73</v>
      </c>
      <c r="B339">
        <f t="shared" si="8"/>
        <v>5.7850075339037685</v>
      </c>
      <c r="C339" t="s">
        <v>210</v>
      </c>
      <c r="D339" t="s">
        <v>215</v>
      </c>
      <c r="E339" t="s">
        <v>216</v>
      </c>
    </row>
    <row r="340" spans="1:5">
      <c r="A340">
        <v>0.73499999999999999</v>
      </c>
      <c r="B340">
        <f t="shared" si="8"/>
        <v>5.8652006640109944</v>
      </c>
      <c r="C340" t="s">
        <v>210</v>
      </c>
      <c r="D340" t="s">
        <v>215</v>
      </c>
      <c r="E340" t="s">
        <v>216</v>
      </c>
    </row>
    <row r="341" spans="1:5">
      <c r="A341">
        <v>0.74</v>
      </c>
      <c r="B341">
        <f t="shared" si="8"/>
        <v>5.9458572938644236</v>
      </c>
      <c r="C341" t="s">
        <v>210</v>
      </c>
      <c r="D341" t="s">
        <v>215</v>
      </c>
      <c r="E341" t="s">
        <v>216</v>
      </c>
    </row>
    <row r="342" spans="1:5">
      <c r="A342">
        <v>0.745</v>
      </c>
      <c r="B342">
        <f t="shared" si="8"/>
        <v>6.026976415339556</v>
      </c>
      <c r="C342" t="s">
        <v>210</v>
      </c>
      <c r="D342" t="s">
        <v>215</v>
      </c>
      <c r="E342" t="s">
        <v>216</v>
      </c>
    </row>
    <row r="343" spans="1:5">
      <c r="A343">
        <v>0.75</v>
      </c>
      <c r="B343">
        <f t="shared" si="8"/>
        <v>6.1085570303984058</v>
      </c>
      <c r="C343" t="s">
        <v>210</v>
      </c>
      <c r="D343" t="s">
        <v>215</v>
      </c>
      <c r="E343" t="s">
        <v>216</v>
      </c>
    </row>
    <row r="344" spans="1:5">
      <c r="A344">
        <v>0.755</v>
      </c>
      <c r="B344">
        <f t="shared" si="8"/>
        <v>6.1905981509108283</v>
      </c>
      <c r="C344" t="s">
        <v>210</v>
      </c>
      <c r="D344" t="s">
        <v>215</v>
      </c>
      <c r="E344" t="s">
        <v>216</v>
      </c>
    </row>
    <row r="345" spans="1:5">
      <c r="A345">
        <v>0.76</v>
      </c>
      <c r="B345">
        <f t="shared" si="8"/>
        <v>6.2730987984803726</v>
      </c>
      <c r="C345" t="s">
        <v>210</v>
      </c>
      <c r="D345" t="s">
        <v>215</v>
      </c>
      <c r="E345" t="s">
        <v>216</v>
      </c>
    </row>
    <row r="346" spans="1:5">
      <c r="A346">
        <v>0.76500000000000001</v>
      </c>
      <c r="B346">
        <f t="shared" si="8"/>
        <v>6.3560580042745052</v>
      </c>
      <c r="C346" t="s">
        <v>210</v>
      </c>
      <c r="D346" t="s">
        <v>215</v>
      </c>
      <c r="E346" t="s">
        <v>216</v>
      </c>
    </row>
    <row r="347" spans="1:5">
      <c r="A347">
        <v>0.77</v>
      </c>
      <c r="B347">
        <f t="shared" si="8"/>
        <v>6.4394748088590639</v>
      </c>
      <c r="C347" t="s">
        <v>210</v>
      </c>
      <c r="D347" t="s">
        <v>215</v>
      </c>
      <c r="E347" t="s">
        <v>216</v>
      </c>
    </row>
    <row r="348" spans="1:5">
      <c r="A348">
        <v>0.77500000000000002</v>
      </c>
      <c r="B348">
        <f t="shared" si="8"/>
        <v>6.5233482620368131</v>
      </c>
      <c r="C348" t="s">
        <v>210</v>
      </c>
      <c r="D348" t="s">
        <v>215</v>
      </c>
      <c r="E348" t="s">
        <v>216</v>
      </c>
    </row>
    <row r="349" spans="1:5">
      <c r="A349">
        <v>0.78</v>
      </c>
      <c r="B349">
        <f t="shared" si="8"/>
        <v>6.6076774226899424</v>
      </c>
      <c r="C349" t="s">
        <v>210</v>
      </c>
      <c r="D349" t="s">
        <v>215</v>
      </c>
      <c r="E349" t="s">
        <v>216</v>
      </c>
    </row>
    <row r="350" spans="1:5">
      <c r="A350">
        <v>0.78500000000000003</v>
      </c>
      <c r="B350">
        <f t="shared" si="8"/>
        <v>6.6924613586264297</v>
      </c>
      <c r="C350" t="s">
        <v>210</v>
      </c>
      <c r="D350" t="s">
        <v>215</v>
      </c>
      <c r="E350" t="s">
        <v>216</v>
      </c>
    </row>
    <row r="351" spans="1:5">
      <c r="A351">
        <v>0.79</v>
      </c>
      <c r="B351">
        <f t="shared" si="8"/>
        <v>6.7776991464300904</v>
      </c>
      <c r="C351" t="s">
        <v>210</v>
      </c>
      <c r="D351" t="s">
        <v>215</v>
      </c>
      <c r="E351" t="s">
        <v>216</v>
      </c>
    </row>
    <row r="352" spans="1:5">
      <c r="A352">
        <v>0.79500000000000004</v>
      </c>
      <c r="B352">
        <f t="shared" si="8"/>
        <v>6.8633898713142543</v>
      </c>
      <c r="C352" t="s">
        <v>210</v>
      </c>
      <c r="D352" t="s">
        <v>215</v>
      </c>
      <c r="E352" t="s">
        <v>216</v>
      </c>
    </row>
    <row r="353" spans="1:5">
      <c r="A353">
        <v>0.8</v>
      </c>
      <c r="B353">
        <f t="shared" si="8"/>
        <v>6.9495326269789048</v>
      </c>
      <c r="C353" t="s">
        <v>210</v>
      </c>
      <c r="D353" t="s">
        <v>215</v>
      </c>
      <c r="E353" t="s">
        <v>216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Station info</vt:lpstr>
      <vt:lpstr>Check gaugings</vt:lpstr>
      <vt:lpstr>Rating table</vt:lpstr>
    </vt:vector>
  </TitlesOfParts>
  <Company>NERC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mfry</dc:creator>
  <cp:lastModifiedBy>mfry</cp:lastModifiedBy>
  <dcterms:created xsi:type="dcterms:W3CDTF">2012-07-31T07:58:03Z</dcterms:created>
  <dcterms:modified xsi:type="dcterms:W3CDTF">2012-08-07T15:46:25Z</dcterms:modified>
</cp:coreProperties>
</file>